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综测\20260918交学工处\交学工处\"/>
    </mc:Choice>
  </mc:AlternateContent>
  <bookViews>
    <workbookView windowHeight="17775" activeTab="7"/>
  </bookViews>
  <sheets>
    <sheet name="专业年级（空表）" sheetId="3" r:id="rId1"/>
    <sheet name="应心" sheetId="5" r:id="rId2"/>
    <sheet name="教技" sheetId="6" r:id="rId3"/>
    <sheet name="小数" sheetId="10" r:id="rId4"/>
    <sheet name="小语" sheetId="7" r:id="rId5"/>
    <sheet name="小语定" sheetId="8" r:id="rId6"/>
    <sheet name="小数定" sheetId="9" r:id="rId7"/>
    <sheet name="学前" sheetId="11" r:id="rId8"/>
  </sheets>
  <definedNames>
    <definedName name="_xlnm._FilterDatabase" localSheetId="1" hidden="1">应心!$A$4:$IZ$99</definedName>
    <definedName name="_xlnm._FilterDatabase" localSheetId="2" hidden="1">教技!$A$4:$JA$72</definedName>
    <definedName name="_xlnm._FilterDatabase" localSheetId="3" hidden="1">小数!$A$4:$IZ$36</definedName>
    <definedName name="_xlnm._FilterDatabase" localSheetId="4" hidden="1">小语!$A$4:$IZ$88</definedName>
    <definedName name="_xlnm._FilterDatabase" localSheetId="5" hidden="1">小语定!$A$4:$JA$28</definedName>
    <definedName name="_xlnm._FilterDatabase" localSheetId="6" hidden="1">小数定!$A$4:$JA$24</definedName>
    <definedName name="_xlnm._FilterDatabase" localSheetId="7" hidden="1">学前!$A$4:$AE$40</definedName>
    <definedName name="_xlnm.Print_Area" localSheetId="0">'专业年级（空表）'!$A$1:$X$38</definedName>
    <definedName name="_xlnm._FilterDatabase" localSheetId="0" hidden="1">'专业年级（空表）'!$A$34:$X$38</definedName>
    <definedName name="_xlnm.Print_Titles" localSheetId="2">教技!$4:$4</definedName>
    <definedName name="_xlnm.Print_Titles" localSheetId="1">应心!$4:$4</definedName>
    <definedName name="_xlnm.Print_Titles" localSheetId="4">小语!$4:$4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<sst xmlns="http://schemas.openxmlformats.org/spreadsheetml/2006/main" count="2440" uniqueCount="644">
  <si>
    <t>附件5：</t>
  </si>
  <si>
    <t>学院　　　专业2024/2025年级综合测评排名表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</si>
  <si>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</si>
  <si>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</si>
  <si>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</si>
  <si>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</si>
  <si>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</si>
  <si>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</si>
  <si>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</si>
  <si>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</si>
  <si>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</si>
  <si>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</si>
  <si>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</si>
  <si>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</si>
  <si>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</si>
  <si>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</si>
  <si>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</si>
  <si>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</si>
  <si>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</si>
  <si>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</si>
  <si>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</si>
  <si>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</si>
  <si>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</si>
  <si>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</si>
  <si>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</si>
  <si>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</si>
  <si>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</si>
  <si>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</si>
  <si>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</si>
  <si>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</si>
  <si>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</si>
  <si>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</si>
  <si>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</si>
  <si>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</si>
  <si>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</si>
  <si>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2024/2025</t>
  </si>
  <si>
    <t>是</t>
  </si>
  <si>
    <t>一等奖学金</t>
  </si>
  <si>
    <t>学业进步奖</t>
  </si>
  <si>
    <t>三好学生</t>
  </si>
  <si>
    <t>否</t>
  </si>
  <si>
    <t>二等奖学金</t>
  </si>
  <si>
    <t>研究与创新奖</t>
  </si>
  <si>
    <t>三好学生标兵</t>
  </si>
  <si>
    <t>三等奖学金</t>
  </si>
  <si>
    <t>道德风尚奖</t>
  </si>
  <si>
    <t>优秀学生干部</t>
  </si>
  <si>
    <t>课程考核不合格</t>
  </si>
  <si>
    <t>文体活动奖</t>
  </si>
  <si>
    <t>一等</t>
  </si>
  <si>
    <t>三标</t>
  </si>
  <si>
    <t>德育分未达标</t>
  </si>
  <si>
    <t>社会工作奖</t>
  </si>
  <si>
    <t>二等</t>
  </si>
  <si>
    <t>三好</t>
  </si>
  <si>
    <t>体育成绩不合格</t>
  </si>
  <si>
    <t>三等</t>
  </si>
  <si>
    <t>优干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</si>
  <si>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</si>
  <si>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</si>
  <si>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</si>
  <si>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</si>
  <si>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</si>
  <si>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</si>
  <si>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教育科学学院应用心理专业2024年级综合测评排名表</t>
  </si>
  <si>
    <t>教育科学学院</t>
  </si>
  <si>
    <t>应用心理学</t>
  </si>
  <si>
    <t>应用心理241</t>
  </si>
  <si>
    <t>姜文浩</t>
  </si>
  <si>
    <t>周雨濛</t>
  </si>
  <si>
    <t>应用心理242</t>
  </si>
  <si>
    <t>2406110072</t>
  </si>
  <si>
    <t>薛晨琳</t>
  </si>
  <si>
    <t>朱昱霖</t>
  </si>
  <si>
    <t>李文欣</t>
  </si>
  <si>
    <t>2406110068</t>
  </si>
  <si>
    <t>王子依</t>
  </si>
  <si>
    <t>2406110065</t>
  </si>
  <si>
    <t>汪泓艺</t>
  </si>
  <si>
    <t>2406110071</t>
  </si>
  <si>
    <t>许艳忻</t>
  </si>
  <si>
    <t>2406110058</t>
  </si>
  <si>
    <t>吕飘</t>
  </si>
  <si>
    <t>刘笑宏</t>
  </si>
  <si>
    <t>韦慧欣</t>
  </si>
  <si>
    <t>张蕾</t>
  </si>
  <si>
    <t>2406110075</t>
  </si>
  <si>
    <t>余子婧</t>
  </si>
  <si>
    <t>2406110049</t>
  </si>
  <si>
    <t>丛佳鑫</t>
  </si>
  <si>
    <t>郑书淇</t>
  </si>
  <si>
    <t>朱俊怡</t>
  </si>
  <si>
    <t>2406110078</t>
  </si>
  <si>
    <t>张俏</t>
  </si>
  <si>
    <t>郭洁诺</t>
  </si>
  <si>
    <t>伍依涵</t>
  </si>
  <si>
    <t>2406110081</t>
  </si>
  <si>
    <t>朱冰雨</t>
  </si>
  <si>
    <t>2406110054</t>
  </si>
  <si>
    <t>李金凤</t>
  </si>
  <si>
    <t>胡佳哲</t>
  </si>
  <si>
    <t>刘若溪</t>
  </si>
  <si>
    <t>曾安慧</t>
  </si>
  <si>
    <t>2406110073</t>
  </si>
  <si>
    <t>薛睿</t>
  </si>
  <si>
    <t>2406110064</t>
  </si>
  <si>
    <t>田瑞欣</t>
  </si>
  <si>
    <t>王茗馨</t>
  </si>
  <si>
    <t>2406110069</t>
  </si>
  <si>
    <t>吴佳乐</t>
  </si>
  <si>
    <t>仇艺澄</t>
  </si>
  <si>
    <t>2406110059</t>
  </si>
  <si>
    <t>倪思琪</t>
  </si>
  <si>
    <t>禚信松</t>
  </si>
  <si>
    <t>苏琪</t>
  </si>
  <si>
    <t>2406110057</t>
  </si>
  <si>
    <t>刘宛鑫</t>
  </si>
  <si>
    <t>杨采兮</t>
  </si>
  <si>
    <t>邹鹏阳</t>
  </si>
  <si>
    <t>杨佳怡</t>
  </si>
  <si>
    <t>冯腾飞</t>
  </si>
  <si>
    <t>2406110062</t>
  </si>
  <si>
    <t>汤可欣</t>
  </si>
  <si>
    <t>朱旻妤</t>
  </si>
  <si>
    <t>孙家月</t>
  </si>
  <si>
    <t>胡梦翔</t>
  </si>
  <si>
    <t>吝鹏云</t>
  </si>
  <si>
    <t>袁童洁</t>
  </si>
  <si>
    <t>何梦楚</t>
  </si>
  <si>
    <t>史宛厅</t>
  </si>
  <si>
    <t>2406110074</t>
  </si>
  <si>
    <t>杨紫欣</t>
  </si>
  <si>
    <t>刘奕晨</t>
  </si>
  <si>
    <t>陈丹萍</t>
  </si>
  <si>
    <t>邱雨桐</t>
  </si>
  <si>
    <t>周恩乐</t>
  </si>
  <si>
    <t>2406110060</t>
  </si>
  <si>
    <t>盛文静</t>
  </si>
  <si>
    <t>任毅博</t>
  </si>
  <si>
    <t>沈雁</t>
  </si>
  <si>
    <t>2406110070</t>
  </si>
  <si>
    <t>谢文茜</t>
  </si>
  <si>
    <t>2406110067</t>
  </si>
  <si>
    <t>王迎节</t>
  </si>
  <si>
    <t>2406110052</t>
  </si>
  <si>
    <t>范盈盈</t>
  </si>
  <si>
    <t>宋李萌</t>
  </si>
  <si>
    <t>2406110079</t>
  </si>
  <si>
    <t>张王琦</t>
  </si>
  <si>
    <t>徐全恋</t>
  </si>
  <si>
    <t>2406110048</t>
  </si>
  <si>
    <t>陈予舟</t>
  </si>
  <si>
    <t>陈灿伟</t>
  </si>
  <si>
    <t>郭壹雯</t>
  </si>
  <si>
    <t>王文涛</t>
  </si>
  <si>
    <t>2406110061</t>
  </si>
  <si>
    <t>孙静平</t>
  </si>
  <si>
    <t>胡雷</t>
  </si>
  <si>
    <t>2406110080</t>
  </si>
  <si>
    <t>张语桐</t>
  </si>
  <si>
    <t>2406110056</t>
  </si>
  <si>
    <t>李欣恬</t>
  </si>
  <si>
    <t>2406110050</t>
  </si>
  <si>
    <t>丁梦飞</t>
  </si>
  <si>
    <t>白承玉</t>
  </si>
  <si>
    <t>王鑫</t>
  </si>
  <si>
    <t>2406110076</t>
  </si>
  <si>
    <t>张佳月</t>
  </si>
  <si>
    <t>2306110322</t>
  </si>
  <si>
    <t>徐达森</t>
  </si>
  <si>
    <t>贾菱悦</t>
  </si>
  <si>
    <t>马伊琳</t>
  </si>
  <si>
    <t>2406110047</t>
  </si>
  <si>
    <t>白智银</t>
  </si>
  <si>
    <t>2406110077G</t>
  </si>
  <si>
    <t>张静薰</t>
  </si>
  <si>
    <t>张芮</t>
  </si>
  <si>
    <t>袁子涵</t>
  </si>
  <si>
    <t>2406110066</t>
  </si>
  <si>
    <t>王莹</t>
  </si>
  <si>
    <t>余佳慧</t>
  </si>
  <si>
    <t>李勇</t>
  </si>
  <si>
    <t>陈烁铭</t>
  </si>
  <si>
    <t>刘鑫磊</t>
  </si>
  <si>
    <t>平昊雨</t>
  </si>
  <si>
    <t>－2.5</t>
  </si>
  <si>
    <t>2406110053</t>
  </si>
  <si>
    <t>姜枢吟</t>
  </si>
  <si>
    <t>周钊禹</t>
  </si>
  <si>
    <t>封孟君</t>
  </si>
  <si>
    <t>教育科学学院教育技术学专业2024年级综合测评排名表</t>
  </si>
  <si>
    <t>教育技术学（师范）</t>
  </si>
  <si>
    <t>教技师范241</t>
  </si>
  <si>
    <t>2323110057</t>
  </si>
  <si>
    <t>周子琳</t>
  </si>
  <si>
    <t>14.2</t>
  </si>
  <si>
    <t>教技师范242</t>
  </si>
  <si>
    <t>2406110141</t>
  </si>
  <si>
    <t>林淑慧</t>
  </si>
  <si>
    <t>2406110115</t>
  </si>
  <si>
    <t>王林瑶</t>
  </si>
  <si>
    <t>2406110139</t>
  </si>
  <si>
    <t>雷嘉泽</t>
  </si>
  <si>
    <t>2406110162</t>
  </si>
  <si>
    <t>范俊杰</t>
  </si>
  <si>
    <t>2406110120</t>
  </si>
  <si>
    <t>祝凯琳</t>
  </si>
  <si>
    <t>2406110159</t>
  </si>
  <si>
    <t>张又雪</t>
  </si>
  <si>
    <t>2406110112</t>
  </si>
  <si>
    <t>孙铭悦</t>
  </si>
  <si>
    <t>2406110138</t>
  </si>
  <si>
    <t>冀梦楚</t>
  </si>
  <si>
    <t>2406110149</t>
  </si>
  <si>
    <t>王欣然</t>
  </si>
  <si>
    <t>2406110118</t>
  </si>
  <si>
    <t>郁心怡</t>
  </si>
  <si>
    <t>2406110152</t>
  </si>
  <si>
    <t>武仪</t>
  </si>
  <si>
    <t>2406110154</t>
  </si>
  <si>
    <t>肖思怡</t>
  </si>
  <si>
    <t>2406110151</t>
  </si>
  <si>
    <t>王意</t>
  </si>
  <si>
    <t>2406110109</t>
  </si>
  <si>
    <t>倪菲</t>
  </si>
  <si>
    <t>2406110100</t>
  </si>
  <si>
    <t>房美晶</t>
  </si>
  <si>
    <t>2406110148</t>
  </si>
  <si>
    <t>王梦雪</t>
  </si>
  <si>
    <t>2406110169</t>
  </si>
  <si>
    <t>吴章健</t>
  </si>
  <si>
    <t>2406110157</t>
  </si>
  <si>
    <t>俞佳睿</t>
  </si>
  <si>
    <t>2406110092</t>
  </si>
  <si>
    <t>陈富香</t>
  </si>
  <si>
    <t>2406110133</t>
  </si>
  <si>
    <t>蔡宁宸</t>
  </si>
  <si>
    <t>2406110132</t>
  </si>
  <si>
    <t>班绍芳</t>
  </si>
  <si>
    <t>2406110108</t>
  </si>
  <si>
    <t>梅培敏</t>
  </si>
  <si>
    <t>2406110140</t>
  </si>
  <si>
    <t>梁佳琪</t>
  </si>
  <si>
    <t>2406110101</t>
  </si>
  <si>
    <t>管志霞</t>
  </si>
  <si>
    <t>2406110121</t>
  </si>
  <si>
    <t>杜旭洋</t>
  </si>
  <si>
    <t>2406110095</t>
  </si>
  <si>
    <t>崔悦</t>
  </si>
  <si>
    <t>2406110137</t>
  </si>
  <si>
    <t>何诗怡</t>
  </si>
  <si>
    <t>2406110107</t>
  </si>
  <si>
    <t>路梦</t>
  </si>
  <si>
    <t>2406110146</t>
  </si>
  <si>
    <t>施泓洁</t>
  </si>
  <si>
    <t>2406110102</t>
  </si>
  <si>
    <t>郭晶晶</t>
  </si>
  <si>
    <t>2406110165</t>
  </si>
  <si>
    <t>潘润禾</t>
  </si>
  <si>
    <t>2406110143</t>
  </si>
  <si>
    <t>陆静怡</t>
  </si>
  <si>
    <t>2406110156</t>
  </si>
  <si>
    <t>杨熙</t>
  </si>
  <si>
    <t>2406110110</t>
  </si>
  <si>
    <t>侍阳</t>
  </si>
  <si>
    <t>2406110103</t>
  </si>
  <si>
    <t>胡思远</t>
  </si>
  <si>
    <t>2406110134</t>
  </si>
  <si>
    <t>陈佳惠</t>
  </si>
  <si>
    <t>2406110117</t>
  </si>
  <si>
    <t>姚梦甜</t>
  </si>
  <si>
    <t>2406110119</t>
  </si>
  <si>
    <t>钟亦凡</t>
  </si>
  <si>
    <t>2406110136</t>
  </si>
  <si>
    <t>符琪琪</t>
  </si>
  <si>
    <t>2406110160</t>
  </si>
  <si>
    <t>周彬冰</t>
  </si>
  <si>
    <t>2406110124</t>
  </si>
  <si>
    <t>李仲贵</t>
  </si>
  <si>
    <t>2406110126</t>
  </si>
  <si>
    <t>王孙家禾</t>
  </si>
  <si>
    <t>2406110130</t>
  </si>
  <si>
    <t>杨光</t>
  </si>
  <si>
    <t>2406110093</t>
  </si>
  <si>
    <t>陈果</t>
  </si>
  <si>
    <t>2406110135</t>
  </si>
  <si>
    <t>丛莉雪</t>
  </si>
  <si>
    <t>2406110166</t>
  </si>
  <si>
    <t>孙博韬</t>
  </si>
  <si>
    <t>2406110122</t>
  </si>
  <si>
    <t>郭山川</t>
  </si>
  <si>
    <t>2406110153</t>
  </si>
  <si>
    <t>吴育蓝</t>
  </si>
  <si>
    <t>2406110142</t>
  </si>
  <si>
    <t>刘雨萱</t>
  </si>
  <si>
    <t>2406110147</t>
  </si>
  <si>
    <t>孙婉婷</t>
  </si>
  <si>
    <t>2406110128</t>
  </si>
  <si>
    <t>谢洋</t>
  </si>
  <si>
    <t>2406110164</t>
  </si>
  <si>
    <t>刘明宇</t>
  </si>
  <si>
    <t>2406110163</t>
  </si>
  <si>
    <t>吉志翔</t>
  </si>
  <si>
    <t>2406110131</t>
  </si>
  <si>
    <t>姚建豪</t>
  </si>
  <si>
    <t>2406110168</t>
  </si>
  <si>
    <t>王友康</t>
  </si>
  <si>
    <t>2406110167</t>
  </si>
  <si>
    <t>王浩威</t>
  </si>
  <si>
    <t>2406110123</t>
  </si>
  <si>
    <t>黄俊凯</t>
  </si>
  <si>
    <t>2406110144</t>
  </si>
  <si>
    <t>潘欣怡</t>
  </si>
  <si>
    <t>2406110145</t>
  </si>
  <si>
    <t>商舒扬</t>
  </si>
  <si>
    <t>教育科学学院小学教育（师范）2024年级综合测评排名表</t>
  </si>
  <si>
    <t xml:space="preserve">学院:教育科学学院                             </t>
  </si>
  <si>
    <t>小学教育（师范）</t>
  </si>
  <si>
    <t>小教师范242</t>
  </si>
  <si>
    <t>黄梦媛</t>
  </si>
  <si>
    <t>小教师范241</t>
  </si>
  <si>
    <t>赵培竹</t>
  </si>
  <si>
    <t>夏若楠</t>
  </si>
  <si>
    <t>2406110205</t>
  </si>
  <si>
    <t>张晟</t>
  </si>
  <si>
    <t>2406110203</t>
  </si>
  <si>
    <t>杨静雨</t>
  </si>
  <si>
    <t>2406110221</t>
  </si>
  <si>
    <t>傅玉</t>
  </si>
  <si>
    <t>2406110252</t>
  </si>
  <si>
    <t>仲梦婷</t>
  </si>
  <si>
    <t>孙芷涵</t>
  </si>
  <si>
    <t>2334110225</t>
  </si>
  <si>
    <t>李思雅</t>
  </si>
  <si>
    <t>2406110182</t>
  </si>
  <si>
    <t>黄家欣</t>
  </si>
  <si>
    <t>2406110185</t>
  </si>
  <si>
    <t>郦思羽</t>
  </si>
  <si>
    <t>2406110260</t>
  </si>
  <si>
    <t>张桦</t>
  </si>
  <si>
    <t>2406110248</t>
  </si>
  <si>
    <t>汪依</t>
  </si>
  <si>
    <t>2406110174</t>
  </si>
  <si>
    <t>陈佳文</t>
  </si>
  <si>
    <t>2406110269</t>
  </si>
  <si>
    <t>蒋思远</t>
  </si>
  <si>
    <t>2406110172</t>
  </si>
  <si>
    <t>曹然</t>
  </si>
  <si>
    <t>2406110196</t>
  </si>
  <si>
    <t>沙皆妤</t>
  </si>
  <si>
    <t>2406110188</t>
  </si>
  <si>
    <t>李昱欣</t>
  </si>
  <si>
    <t>2406110175</t>
  </si>
  <si>
    <t>陈优嘉</t>
  </si>
  <si>
    <t>2406110214</t>
  </si>
  <si>
    <t>马文皓</t>
  </si>
  <si>
    <t>2306110281</t>
  </si>
  <si>
    <t>刘迅康</t>
  </si>
  <si>
    <t>2406110193</t>
  </si>
  <si>
    <t>钱宝怡</t>
  </si>
  <si>
    <t>2406110308</t>
  </si>
  <si>
    <t>许溪月</t>
  </si>
  <si>
    <t>2406110261</t>
  </si>
  <si>
    <t>周翔</t>
  </si>
  <si>
    <t>2406110194</t>
  </si>
  <si>
    <t>任思琪</t>
  </si>
  <si>
    <t>2306110284</t>
  </si>
  <si>
    <t>张耀</t>
  </si>
  <si>
    <t>2406110211</t>
  </si>
  <si>
    <t>丁凯文</t>
  </si>
  <si>
    <t>教育科学学院小学教育（师范）专业2024年级综合测评排名表</t>
  </si>
  <si>
    <t>2406110198</t>
  </si>
  <si>
    <t>石源源</t>
  </si>
  <si>
    <t>2406110251</t>
  </si>
  <si>
    <t>张越</t>
  </si>
  <si>
    <t>2406110233</t>
  </si>
  <si>
    <t>马笑雨</t>
  </si>
  <si>
    <t>2306110263</t>
  </si>
  <si>
    <t>王乔旸</t>
  </si>
  <si>
    <t>2306110290</t>
  </si>
  <si>
    <t>黄依宁</t>
  </si>
  <si>
    <t>2406110199</t>
  </si>
  <si>
    <t>束嘉颖</t>
  </si>
  <si>
    <t>2406110223</t>
  </si>
  <si>
    <t>韩汶彤</t>
  </si>
  <si>
    <t>2406110247</t>
  </si>
  <si>
    <t>王佳轩</t>
  </si>
  <si>
    <t>2406110201</t>
  </si>
  <si>
    <t>肖徐欢</t>
  </si>
  <si>
    <t>2406110245</t>
  </si>
  <si>
    <t>帅亚妍</t>
  </si>
  <si>
    <t>2406110235</t>
  </si>
  <si>
    <t>庞依彤</t>
  </si>
  <si>
    <t>2406110293</t>
  </si>
  <si>
    <t>陈婷玉</t>
  </si>
  <si>
    <t>2406110241</t>
  </si>
  <si>
    <t>沈海莉</t>
  </si>
  <si>
    <t>2406110249</t>
  </si>
  <si>
    <t>吴寒</t>
  </si>
  <si>
    <t>2406110254</t>
  </si>
  <si>
    <t>朱奕好</t>
  </si>
  <si>
    <t>2406110204</t>
  </si>
  <si>
    <t>杨舜</t>
  </si>
  <si>
    <t>2406110229</t>
  </si>
  <si>
    <t>凌霖</t>
  </si>
  <si>
    <t>2406110186</t>
  </si>
  <si>
    <t>李想</t>
  </si>
  <si>
    <t>2406110246</t>
  </si>
  <si>
    <t>孙佳玲</t>
  </si>
  <si>
    <t>2406110226</t>
  </si>
  <si>
    <t>李锦文</t>
  </si>
  <si>
    <t>2306110293</t>
  </si>
  <si>
    <t>吉福翎</t>
  </si>
  <si>
    <t>2406110202</t>
  </si>
  <si>
    <t>徐明珠</t>
  </si>
  <si>
    <t>2406110227</t>
  </si>
  <si>
    <t>李怡霏</t>
  </si>
  <si>
    <t>2406110208</t>
  </si>
  <si>
    <t>赵韦维</t>
  </si>
  <si>
    <t>2406110243</t>
  </si>
  <si>
    <t>圣茗玥</t>
  </si>
  <si>
    <t>2406110244</t>
  </si>
  <si>
    <t>施瑞</t>
  </si>
  <si>
    <t>2406110253</t>
  </si>
  <si>
    <t>朱家馨</t>
  </si>
  <si>
    <t>2406110239</t>
  </si>
  <si>
    <t>申晨</t>
  </si>
  <si>
    <t>2406110177</t>
  </si>
  <si>
    <t>笪芝伟</t>
  </si>
  <si>
    <t>2406110296</t>
  </si>
  <si>
    <t>丁羽桐</t>
  </si>
  <si>
    <t>2406110178</t>
  </si>
  <si>
    <t>董心茹</t>
  </si>
  <si>
    <t>2406110250</t>
  </si>
  <si>
    <t>肖雯玉</t>
  </si>
  <si>
    <t>2406110303</t>
  </si>
  <si>
    <t>孙颖</t>
  </si>
  <si>
    <t>2406110240</t>
  </si>
  <si>
    <t>沈陈</t>
  </si>
  <si>
    <t>2406110192</t>
  </si>
  <si>
    <t>潘奕杨</t>
  </si>
  <si>
    <t>2406110191</t>
  </si>
  <si>
    <t>马悦</t>
  </si>
  <si>
    <t>2306110271</t>
  </si>
  <si>
    <t>于美淇</t>
  </si>
  <si>
    <t>2306110273</t>
  </si>
  <si>
    <t>张颖晗</t>
  </si>
  <si>
    <t>2302110303</t>
  </si>
  <si>
    <t>潘韵希</t>
  </si>
  <si>
    <t>2406110187</t>
  </si>
  <si>
    <t>李馨</t>
  </si>
  <si>
    <t>2333110344</t>
  </si>
  <si>
    <t>马可心</t>
  </si>
  <si>
    <t>2406110217</t>
  </si>
  <si>
    <t>查明露</t>
  </si>
  <si>
    <t>2406110242</t>
  </si>
  <si>
    <t>沈婧</t>
  </si>
  <si>
    <t>2406110228</t>
  </si>
  <si>
    <t>李雨梦</t>
  </si>
  <si>
    <t>2306110257</t>
  </si>
  <si>
    <t>袁昭宁</t>
  </si>
  <si>
    <t>2406110219</t>
  </si>
  <si>
    <t>陈家仪</t>
  </si>
  <si>
    <t>2331110478</t>
  </si>
  <si>
    <t>金佳欣</t>
  </si>
  <si>
    <t>2406110230</t>
  </si>
  <si>
    <t>刘思逸</t>
  </si>
  <si>
    <t>2406110206</t>
  </si>
  <si>
    <t>张亦弛</t>
  </si>
  <si>
    <t>2406110209</t>
  </si>
  <si>
    <t>周蜜</t>
  </si>
  <si>
    <t>2406110189</t>
  </si>
  <si>
    <t>刘香</t>
  </si>
  <si>
    <t>2406110176</t>
  </si>
  <si>
    <t>陈雨妍</t>
  </si>
  <si>
    <t>2406110184</t>
  </si>
  <si>
    <t>金天艺</t>
  </si>
  <si>
    <t>2306110303</t>
  </si>
  <si>
    <t>沈佳茵</t>
  </si>
  <si>
    <t>2406110173</t>
  </si>
  <si>
    <t>陈畅</t>
  </si>
  <si>
    <t>2306110302</t>
  </si>
  <si>
    <t>邱雯熙</t>
  </si>
  <si>
    <t>2406110234</t>
  </si>
  <si>
    <t>缪书琴</t>
  </si>
  <si>
    <t>2406110181</t>
  </si>
  <si>
    <t>胡文婧</t>
  </si>
  <si>
    <t>2406110180</t>
  </si>
  <si>
    <t>伏晶晶</t>
  </si>
  <si>
    <t>2406110183</t>
  </si>
  <si>
    <t>黄蕾</t>
  </si>
  <si>
    <t>2406110256</t>
  </si>
  <si>
    <t>方玺茗</t>
  </si>
  <si>
    <t>2406110236</t>
  </si>
  <si>
    <t>彭梦婷</t>
  </si>
  <si>
    <t>2406110237</t>
  </si>
  <si>
    <t>钱煜</t>
  </si>
  <si>
    <t>2406110218</t>
  </si>
  <si>
    <t>陈佳楠</t>
  </si>
  <si>
    <t>2406110220</t>
  </si>
  <si>
    <t>陈可如</t>
  </si>
  <si>
    <t>2406110212</t>
  </si>
  <si>
    <t>何学成</t>
  </si>
  <si>
    <t>2406110213</t>
  </si>
  <si>
    <t>姜卢顺</t>
  </si>
  <si>
    <t>2406110210</t>
  </si>
  <si>
    <t>崔佳凯</t>
  </si>
  <si>
    <t>2406110258</t>
  </si>
  <si>
    <t>陆梓帆</t>
  </si>
  <si>
    <t>2306110277</t>
  </si>
  <si>
    <t>丁文鼎</t>
  </si>
  <si>
    <t>2406110225</t>
  </si>
  <si>
    <t>李晨希</t>
  </si>
  <si>
    <t>2406110197</t>
  </si>
  <si>
    <t>沙晓瑞</t>
  </si>
  <si>
    <t>2406110216</t>
  </si>
  <si>
    <t>张峻鸣</t>
  </si>
  <si>
    <t>2406110215</t>
  </si>
  <si>
    <t>王云</t>
  </si>
  <si>
    <t>2406110238</t>
  </si>
  <si>
    <t>钱玥</t>
  </si>
  <si>
    <t>2406110257</t>
  </si>
  <si>
    <t>陆天琪</t>
  </si>
  <si>
    <t>2406110259</t>
  </si>
  <si>
    <t>严子涵</t>
  </si>
  <si>
    <t>2406110179</t>
  </si>
  <si>
    <t>方静涵</t>
  </si>
  <si>
    <t>2406110255</t>
  </si>
  <si>
    <t>戴金</t>
  </si>
  <si>
    <t>教育科学学院小学教育（师范）（农村定向）专业2024年级综合测评排名表</t>
  </si>
  <si>
    <t>小学教育（师范）（农村定向）</t>
  </si>
  <si>
    <t>小教师范(定向)241</t>
  </si>
  <si>
    <t>2406110335D</t>
  </si>
  <si>
    <t>田杨</t>
  </si>
  <si>
    <t>2406110327D</t>
  </si>
  <si>
    <t>何音萱</t>
  </si>
  <si>
    <t>2406110343D</t>
  </si>
  <si>
    <t>赵乐妍</t>
  </si>
  <si>
    <t>2406110331D</t>
  </si>
  <si>
    <t>骆垚</t>
  </si>
  <si>
    <t>2406110341D</t>
  </si>
  <si>
    <t>张欣彤</t>
  </si>
  <si>
    <t>2406110328D</t>
  </si>
  <si>
    <t>黄未</t>
  </si>
  <si>
    <t>2406110330D</t>
  </si>
  <si>
    <t>李雨晨</t>
  </si>
  <si>
    <t>2406110333D</t>
  </si>
  <si>
    <t>钱若仪</t>
  </si>
  <si>
    <t>2406110325D</t>
  </si>
  <si>
    <t>杜雨晗</t>
  </si>
  <si>
    <t>2406110334D</t>
  </si>
  <si>
    <t>陶菲</t>
  </si>
  <si>
    <t>2406110332D</t>
  </si>
  <si>
    <t>彭晨</t>
  </si>
  <si>
    <t>2406110338D</t>
  </si>
  <si>
    <t>谢君凌</t>
  </si>
  <si>
    <t>2406110344D</t>
  </si>
  <si>
    <t>周梓岑</t>
  </si>
  <si>
    <t>2406110323D</t>
  </si>
  <si>
    <t>陈千寻</t>
  </si>
  <si>
    <t>2406110345D</t>
  </si>
  <si>
    <t>陈一楠</t>
  </si>
  <si>
    <t>教育科学学院学院小学教育（师范）（农村定向）专业2024年级综合测评排名表</t>
  </si>
  <si>
    <t>2406110340D</t>
  </si>
  <si>
    <t>杨雨霏</t>
  </si>
  <si>
    <t>2406110329D</t>
  </si>
  <si>
    <t>纪元</t>
  </si>
  <si>
    <t>2406110337D</t>
  </si>
  <si>
    <t>吴欣阳</t>
  </si>
  <si>
    <t>2406110342D</t>
  </si>
  <si>
    <t>张艺绚</t>
  </si>
  <si>
    <t>2406110336D</t>
  </si>
  <si>
    <t>邬佳廷</t>
  </si>
  <si>
    <t>2406110351D</t>
  </si>
  <si>
    <t>钱景颢</t>
  </si>
  <si>
    <t>2406110322D</t>
  </si>
  <si>
    <t>曹晨曦</t>
  </si>
  <si>
    <t>2406110350D</t>
  </si>
  <si>
    <t>闵云翀</t>
  </si>
  <si>
    <t>2406110352D</t>
  </si>
  <si>
    <t>王万涵</t>
  </si>
  <si>
    <t>2406110354D</t>
  </si>
  <si>
    <t>徐羿</t>
  </si>
  <si>
    <t>2406110326D</t>
  </si>
  <si>
    <t>韩佳雨</t>
  </si>
  <si>
    <t>2406110339D</t>
  </si>
  <si>
    <t>徐晨欣</t>
  </si>
  <si>
    <t>2406110355D</t>
  </si>
  <si>
    <t>张锦添</t>
  </si>
  <si>
    <t>2406110346D</t>
  </si>
  <si>
    <t>冯孝恒</t>
  </si>
  <si>
    <t>2406110353D</t>
  </si>
  <si>
    <t>夏凯</t>
  </si>
  <si>
    <t>2406110324D</t>
  </si>
  <si>
    <t>陈希文</t>
  </si>
  <si>
    <t>2406110356D</t>
  </si>
  <si>
    <t>张羽欢</t>
  </si>
  <si>
    <t>2406110348D</t>
  </si>
  <si>
    <t>李恺睿</t>
  </si>
  <si>
    <t>2406110349D</t>
  </si>
  <si>
    <t>马毅明</t>
  </si>
  <si>
    <t>2406110347D</t>
  </si>
  <si>
    <t>郭嘉乐</t>
  </si>
  <si>
    <t>教育科学学院学前教育（师范）专业2024年级综合测评排名表</t>
  </si>
  <si>
    <t>学前教育（师范）</t>
  </si>
  <si>
    <t>学前师范241</t>
  </si>
  <si>
    <t>李嘉琦</t>
  </si>
  <si>
    <t>学前师范242</t>
  </si>
  <si>
    <t>仇睿</t>
  </si>
  <si>
    <t>秦诗媛</t>
  </si>
  <si>
    <t>魏梦如</t>
  </si>
  <si>
    <t>陈思贝</t>
  </si>
  <si>
    <t>石迁迁</t>
  </si>
  <si>
    <t>杨欢</t>
  </si>
  <si>
    <t>程千千</t>
  </si>
  <si>
    <t>王晓波</t>
  </si>
  <si>
    <t>李念姮</t>
  </si>
  <si>
    <t>伍春美</t>
  </si>
  <si>
    <t>熊蒙蒙</t>
  </si>
  <si>
    <t>栗宇轩</t>
  </si>
  <si>
    <t>单梦园</t>
  </si>
  <si>
    <t>体测成绩不合格</t>
  </si>
  <si>
    <t>赵光心雨</t>
  </si>
  <si>
    <t>周小雅</t>
  </si>
  <si>
    <t>吴雯靖</t>
  </si>
  <si>
    <t>吴昕悦</t>
  </si>
  <si>
    <t>杨如兰</t>
  </si>
  <si>
    <t>李月</t>
  </si>
  <si>
    <t>孙雨涵</t>
  </si>
  <si>
    <t>黄珈宁</t>
  </si>
  <si>
    <t>江晓妤</t>
  </si>
  <si>
    <t>李婉茹</t>
  </si>
  <si>
    <t>张恺芸</t>
  </si>
  <si>
    <t>谢博</t>
  </si>
  <si>
    <t>彭娟</t>
  </si>
  <si>
    <t>何逸晨</t>
  </si>
  <si>
    <t>刘瑞</t>
  </si>
  <si>
    <t>张雅雯</t>
  </si>
  <si>
    <t>张宇恒</t>
  </si>
  <si>
    <t>石晓洁</t>
  </si>
  <si>
    <t>冯恩琼</t>
  </si>
  <si>
    <t>康宇</t>
  </si>
  <si>
    <t>张宇娇</t>
  </si>
  <si>
    <t>瞿佳丽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</si>
</sst>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_);[Red]\(0.00\)"/>
    <numFmt numFmtId="180" formatCode="0.000000"/>
  </numFmts>
  <fonts count="45">
    <font>
      <sz val="12"/>
      <name val="宋体"/>
      <charset val="134"/>
    </font>
    <font>
      <sz val="11"/>
      <color theme="1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0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2"/>
      <color rgb="FFFF0000"/>
      <name val="宋体"/>
      <charset val="134"/>
    </font>
    <font>
      <sz val="9"/>
      <name val="仿宋"/>
      <charset val="134"/>
    </font>
    <font>
      <b/>
      <sz val="9"/>
      <color rgb="FFFF0000"/>
      <name val="仿宋"/>
      <charset val="134"/>
    </font>
    <font>
      <sz val="10"/>
      <color rgb="FF000000"/>
      <name val="仿宋"/>
      <charset val="134"/>
    </font>
    <font>
      <sz val="10"/>
      <color rgb="FFFF0000"/>
      <name val="仿宋"/>
      <charset val="134"/>
    </font>
    <font>
      <sz val="9"/>
      <color rgb="FF000000"/>
      <name val="仿宋"/>
      <charset val="134"/>
    </font>
    <font>
      <sz val="9"/>
      <color rgb="FFFF0000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2" borderId="2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25" applyNumberFormat="0" applyAlignment="0" applyProtection="0">
      <alignment vertical="center"/>
    </xf>
    <xf numFmtId="0" fontId="36" fillId="4" borderId="26" applyNumberFormat="0" applyAlignment="0" applyProtection="0">
      <alignment vertical="center"/>
    </xf>
    <xf numFmtId="0" fontId="37" fillId="4" borderId="25" applyNumberFormat="0" applyAlignment="0" applyProtection="0">
      <alignment vertical="center"/>
    </xf>
    <xf numFmtId="0" fontId="38" fillId="5" borderId="27" applyNumberFormat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</cellStyleXfs>
  <cellXfs count="18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0" xfId="0" applyNumberFormat="1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5" fillId="0" borderId="4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 wrapText="1"/>
    </xf>
    <xf numFmtId="176" fontId="15" fillId="0" borderId="10" xfId="0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/>
    </xf>
    <xf numFmtId="177" fontId="14" fillId="0" borderId="7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 wrapText="1"/>
    </xf>
    <xf numFmtId="176" fontId="15" fillId="0" borderId="6" xfId="0" applyNumberFormat="1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/>
    </xf>
    <xf numFmtId="177" fontId="14" fillId="0" borderId="6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176" fontId="14" fillId="0" borderId="12" xfId="0" applyNumberFormat="1" applyFont="1" applyFill="1" applyBorder="1" applyAlignment="1">
      <alignment horizontal="center" vertical="center" wrapText="1"/>
    </xf>
    <xf numFmtId="176" fontId="15" fillId="0" borderId="12" xfId="0" applyNumberFormat="1" applyFont="1" applyFill="1" applyBorder="1" applyAlignment="1">
      <alignment horizontal="center" vertical="center"/>
    </xf>
    <xf numFmtId="176" fontId="14" fillId="0" borderId="12" xfId="0" applyNumberFormat="1" applyFont="1" applyFill="1" applyBorder="1" applyAlignment="1">
      <alignment horizontal="center" vertical="center"/>
    </xf>
    <xf numFmtId="177" fontId="14" fillId="0" borderId="12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176" fontId="15" fillId="0" borderId="16" xfId="0" applyNumberFormat="1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9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6" fillId="0" borderId="0" xfId="0" applyNumberFormat="1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/>
    </xf>
    <xf numFmtId="0" fontId="20" fillId="0" borderId="6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 wrapText="1"/>
    </xf>
    <xf numFmtId="179" fontId="4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vertical="center"/>
    </xf>
    <xf numFmtId="179" fontId="6" fillId="0" borderId="0" xfId="0" applyNumberFormat="1" applyFont="1" applyBorder="1" applyAlignment="1">
      <alignment horizontal="centerContinuous" vertical="center"/>
    </xf>
    <xf numFmtId="179" fontId="8" fillId="0" borderId="0" xfId="0" applyNumberFormat="1" applyFont="1" applyAlignment="1">
      <alignment vertical="center"/>
    </xf>
    <xf numFmtId="179" fontId="9" fillId="0" borderId="0" xfId="0" applyNumberFormat="1" applyFont="1" applyAlignment="1">
      <alignment vertical="center"/>
    </xf>
    <xf numFmtId="179" fontId="10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179" fontId="12" fillId="0" borderId="12" xfId="0" applyNumberFormat="1" applyFont="1" applyBorder="1" applyAlignment="1">
      <alignment horizontal="center" vertical="center" wrapText="1"/>
    </xf>
    <xf numFmtId="179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179" fontId="18" fillId="0" borderId="0" xfId="0" applyNumberFormat="1" applyFont="1" applyAlignment="1">
      <alignment vertical="center"/>
    </xf>
    <xf numFmtId="176" fontId="20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176" fontId="20" fillId="0" borderId="0" xfId="0" applyNumberFormat="1" applyFont="1" applyBorder="1" applyAlignment="1">
      <alignment horizontal="center" vertical="center" wrapText="1"/>
    </xf>
    <xf numFmtId="0" fontId="18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80" fontId="15" fillId="0" borderId="1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center"/>
    </xf>
    <xf numFmtId="180" fontId="14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/>
    </xf>
    <xf numFmtId="176" fontId="14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2" fillId="0" borderId="19" xfId="0" applyNumberFormat="1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vertical="center"/>
    </xf>
    <xf numFmtId="0" fontId="12" fillId="0" borderId="12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48"/>
  <sheetViews>
    <sheetView workbookViewId="0">
      <selection activeCell="AA18" sqref="AA18"/>
    </sheetView>
  </sheetViews>
  <sheetFormatPr defaultColWidth="9" defaultRowHeight="15" customHeight="1"/>
  <cols>
    <col min="1" max="2" width="9.5" style="97" customWidth="1"/>
    <col min="3" max="3" width="9.5" style="98" customWidth="1"/>
    <col min="4" max="6" width="5.375" style="97" customWidth="1"/>
    <col min="7" max="7" width="6.625" style="99" customWidth="1"/>
    <col min="8" max="8" width="6.625" style="98" customWidth="1"/>
    <col min="9" max="9" width="4.625" style="99" customWidth="1"/>
    <col min="10" max="10" width="6.625" style="99" customWidth="1"/>
    <col min="11" max="11" width="6.625" style="98" customWidth="1"/>
    <col min="12" max="12" width="4.625" style="98" customWidth="1"/>
    <col min="13" max="13" width="6.625" style="99" customWidth="1"/>
    <col min="14" max="14" width="6.625" style="98" customWidth="1"/>
    <col min="15" max="15" width="4.625" style="99" customWidth="1"/>
    <col min="16" max="16" width="6.625" style="100" customWidth="1"/>
    <col min="17" max="17" width="7.625" style="100" customWidth="1"/>
    <col min="18" max="18" width="6.625" style="97" customWidth="1"/>
    <col min="19" max="19" width="7.5" style="101" customWidth="1"/>
    <col min="20" max="20" width="7.125" style="97" customWidth="1"/>
    <col min="21" max="21" width="5.5" style="102" customWidth="1"/>
    <col min="22" max="22" width="8" style="102" customWidth="1"/>
    <col min="23" max="23" width="8.38333333333333" style="98" customWidth="1"/>
    <col min="24" max="24" width="8.625" style="97" customWidth="1"/>
    <col min="25" max="25" width="8.675" style="97" customWidth="1"/>
    <col min="26" max="26" width="8.625" style="97" customWidth="1"/>
    <col min="27" max="27" width="11.125" style="97" customWidth="1"/>
    <col min="28" max="28" width="9.625" style="97" customWidth="1"/>
    <col min="29" max="85" width="9" style="97"/>
    <col min="86" max="86" width="3.125" style="97" customWidth="1"/>
    <col min="87" max="87" width="13.125" style="97" customWidth="1"/>
    <col min="88" max="88" width="4.625" style="97" customWidth="1"/>
    <col min="89" max="89" width="11.25" style="97" customWidth="1"/>
    <col min="90" max="255" width="9" style="97"/>
  </cols>
  <sheetData>
    <row r="1" customHeight="1" spans="1:261">
      <c r="A1" s="103" t="s">
        <v>0</v>
      </c>
      <c r="B1" s="103"/>
      <c r="C1" s="104"/>
      <c r="T1" s="105"/>
    </row>
    <row r="2" s="94" customFormat="1" ht="18.75" spans="1:26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07"/>
      <c r="W2" s="106"/>
      <c r="X2" s="108"/>
      <c r="Y2" s="108"/>
      <c r="Z2" s="108"/>
      <c r="AA2" s="108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</row>
    <row r="3" s="95" customFormat="1" ht="15.75" spans="1:261">
      <c r="A3" s="109" t="s">
        <v>2</v>
      </c>
      <c r="B3" s="109"/>
      <c r="C3" s="109" t="s">
        <v>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R3" s="110"/>
      <c r="S3" s="111"/>
      <c r="T3" s="110"/>
      <c r="U3" s="110"/>
      <c r="V3" s="112"/>
      <c r="X3" s="109" t="s">
        <v>4</v>
      </c>
    </row>
    <row r="4" ht="41" customHeight="1" spans="1:261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3" t="s">
        <v>10</v>
      </c>
      <c r="G4" s="115" t="s">
        <v>11</v>
      </c>
      <c r="H4" s="114" t="s">
        <v>12</v>
      </c>
      <c r="I4" s="115" t="s">
        <v>13</v>
      </c>
      <c r="J4" s="115" t="s">
        <v>14</v>
      </c>
      <c r="K4" s="114" t="s">
        <v>15</v>
      </c>
      <c r="L4" s="114" t="s">
        <v>16</v>
      </c>
      <c r="M4" s="115" t="s">
        <v>17</v>
      </c>
      <c r="N4" s="114" t="s">
        <v>18</v>
      </c>
      <c r="O4" s="115" t="s">
        <v>19</v>
      </c>
      <c r="P4" s="115" t="s">
        <v>20</v>
      </c>
      <c r="Q4" s="114" t="s">
        <v>21</v>
      </c>
      <c r="R4" s="115" t="s">
        <v>22</v>
      </c>
      <c r="S4" s="115" t="s">
        <v>23</v>
      </c>
      <c r="T4" s="114" t="s">
        <v>24</v>
      </c>
      <c r="U4" s="115" t="s">
        <v>25</v>
      </c>
      <c r="V4" s="115" t="s">
        <v>26</v>
      </c>
      <c r="W4" s="115" t="s">
        <v>27</v>
      </c>
      <c r="X4" s="114" t="s">
        <v>28</v>
      </c>
      <c r="Y4" s="116" t="s">
        <v>29</v>
      </c>
      <c r="Z4" s="115" t="s">
        <v>30</v>
      </c>
      <c r="AA4" s="117" t="s">
        <v>31</v>
      </c>
      <c r="AB4" s="117" t="s">
        <v>32</v>
      </c>
      <c r="AC4" s="114" t="s">
        <v>33</v>
      </c>
      <c r="AD4" s="118" t="s">
        <v>34</v>
      </c>
      <c r="IV4" s="97"/>
      <c r="IW4" s="97"/>
      <c r="IX4" s="97"/>
      <c r="IY4" s="97"/>
      <c r="IZ4" s="97"/>
      <c r="JA4" s="97"/>
    </row>
    <row r="5" customHeight="1" spans="1:261">
      <c r="A5" s="119"/>
      <c r="B5" s="119"/>
      <c r="C5" s="120" t="s">
        <v>35</v>
      </c>
      <c r="D5" s="119"/>
      <c r="E5" s="119"/>
      <c r="F5" s="119"/>
      <c r="G5" s="121"/>
      <c r="H5" s="120"/>
      <c r="I5" s="121"/>
      <c r="J5" s="121"/>
      <c r="K5" s="120"/>
      <c r="L5" s="120"/>
      <c r="M5" s="121"/>
      <c r="N5" s="120"/>
      <c r="O5" s="121"/>
      <c r="P5" s="121"/>
      <c r="Q5" s="121"/>
      <c r="R5" s="121"/>
      <c r="S5" s="121"/>
      <c r="T5" s="120"/>
      <c r="U5" s="121"/>
      <c r="V5" s="122"/>
      <c r="W5" s="122"/>
      <c r="X5" s="119"/>
      <c r="Y5" s="186" t="s">
        <v>36</v>
      </c>
      <c r="Z5" s="119"/>
      <c r="AA5" s="125" t="s">
        <v>37</v>
      </c>
      <c r="AB5" s="125" t="s">
        <v>38</v>
      </c>
      <c r="AC5" s="125" t="s">
        <v>39</v>
      </c>
      <c r="AD5" s="126"/>
      <c r="IV5" s="97"/>
      <c r="IW5" s="97"/>
      <c r="IX5" s="97"/>
      <c r="IY5" s="97"/>
      <c r="IZ5" s="97"/>
      <c r="JA5" s="97"/>
    </row>
    <row r="6" customHeight="1" spans="1:261">
      <c r="A6" s="119"/>
      <c r="B6" s="119"/>
      <c r="C6" s="120"/>
      <c r="D6" s="119"/>
      <c r="E6" s="119"/>
      <c r="F6" s="119"/>
      <c r="G6" s="121"/>
      <c r="H6" s="120"/>
      <c r="I6" s="121"/>
      <c r="J6" s="121"/>
      <c r="K6" s="120"/>
      <c r="L6" s="120"/>
      <c r="M6" s="121"/>
      <c r="N6" s="120"/>
      <c r="O6" s="121"/>
      <c r="P6" s="121"/>
      <c r="Q6" s="121"/>
      <c r="R6" s="121"/>
      <c r="S6" s="121"/>
      <c r="T6" s="120"/>
      <c r="U6" s="121"/>
      <c r="V6" s="122"/>
      <c r="W6" s="122"/>
      <c r="X6" s="119"/>
      <c r="Y6" s="119" t="s">
        <v>40</v>
      </c>
      <c r="Z6" s="119"/>
      <c r="AA6" s="125" t="s">
        <v>41</v>
      </c>
      <c r="AB6" s="125" t="s">
        <v>42</v>
      </c>
      <c r="AC6" s="125" t="s">
        <v>43</v>
      </c>
      <c r="AD6" s="126"/>
      <c r="IV6" s="97"/>
      <c r="IW6" s="97"/>
      <c r="IX6" s="97"/>
      <c r="IY6" s="97"/>
      <c r="IZ6" s="97"/>
      <c r="JA6" s="97"/>
    </row>
    <row r="7" customHeight="1" spans="1:261">
      <c r="A7" s="119"/>
      <c r="B7" s="119"/>
      <c r="C7" s="120"/>
      <c r="D7" s="119"/>
      <c r="E7" s="119"/>
      <c r="F7" s="119"/>
      <c r="G7" s="121"/>
      <c r="H7" s="120"/>
      <c r="I7" s="121"/>
      <c r="J7" s="121"/>
      <c r="K7" s="120"/>
      <c r="L7" s="120"/>
      <c r="M7" s="121"/>
      <c r="N7" s="120"/>
      <c r="O7" s="121"/>
      <c r="P7" s="121"/>
      <c r="Q7" s="121"/>
      <c r="R7" s="121"/>
      <c r="S7" s="121"/>
      <c r="T7" s="120"/>
      <c r="U7" s="121"/>
      <c r="V7" s="122"/>
      <c r="W7" s="122"/>
      <c r="X7" s="119"/>
      <c r="Y7" s="124"/>
      <c r="Z7" s="119"/>
      <c r="AA7" s="125" t="s">
        <v>44</v>
      </c>
      <c r="AB7" s="125" t="s">
        <v>45</v>
      </c>
      <c r="AC7" s="125" t="s">
        <v>46</v>
      </c>
      <c r="AD7" s="126"/>
      <c r="IV7" s="97"/>
      <c r="IW7" s="97"/>
      <c r="IX7" s="97"/>
      <c r="IY7" s="97"/>
      <c r="IZ7" s="97"/>
      <c r="JA7" s="97"/>
    </row>
    <row r="8" customHeight="1" spans="1:261">
      <c r="A8" s="119"/>
      <c r="B8" s="119"/>
      <c r="C8" s="120"/>
      <c r="D8" s="119"/>
      <c r="E8" s="119"/>
      <c r="F8" s="119"/>
      <c r="G8" s="121"/>
      <c r="H8" s="120"/>
      <c r="I8" s="121"/>
      <c r="J8" s="121"/>
      <c r="K8" s="120"/>
      <c r="L8" s="120"/>
      <c r="M8" s="121"/>
      <c r="N8" s="120"/>
      <c r="O8" s="121"/>
      <c r="P8" s="121"/>
      <c r="Q8" s="121"/>
      <c r="R8" s="121"/>
      <c r="S8" s="121"/>
      <c r="T8" s="120"/>
      <c r="U8" s="121"/>
      <c r="V8" s="122"/>
      <c r="W8" s="122"/>
      <c r="X8" s="119"/>
      <c r="Y8" s="124"/>
      <c r="Z8" s="119"/>
      <c r="AA8" s="125" t="s">
        <v>47</v>
      </c>
      <c r="AB8" s="125" t="s">
        <v>48</v>
      </c>
      <c r="AC8" s="125"/>
      <c r="AD8" s="126"/>
      <c r="CO8" s="97" t="s">
        <v>49</v>
      </c>
      <c r="CP8" s="97" t="s">
        <v>50</v>
      </c>
      <c r="CQ8" s="97" t="s">
        <v>42</v>
      </c>
      <c r="IV8" s="97"/>
      <c r="IW8" s="97"/>
      <c r="IX8" s="97"/>
      <c r="IY8" s="97"/>
      <c r="IZ8" s="97"/>
      <c r="JA8" s="97"/>
    </row>
    <row r="9" customHeight="1" spans="1:261">
      <c r="A9" s="119"/>
      <c r="B9" s="119"/>
      <c r="C9" s="120"/>
      <c r="D9" s="119"/>
      <c r="E9" s="119"/>
      <c r="F9" s="119"/>
      <c r="G9" s="121"/>
      <c r="H9" s="120"/>
      <c r="I9" s="121"/>
      <c r="J9" s="121"/>
      <c r="K9" s="120"/>
      <c r="L9" s="120"/>
      <c r="M9" s="121"/>
      <c r="N9" s="120"/>
      <c r="O9" s="121"/>
      <c r="P9" s="121"/>
      <c r="Q9" s="121"/>
      <c r="R9" s="121"/>
      <c r="S9" s="121"/>
      <c r="T9" s="120"/>
      <c r="U9" s="121"/>
      <c r="V9" s="122"/>
      <c r="W9" s="122"/>
      <c r="X9" s="119"/>
      <c r="Y9" s="124"/>
      <c r="Z9" s="119"/>
      <c r="AA9" s="125" t="s">
        <v>51</v>
      </c>
      <c r="AB9" s="125" t="s">
        <v>52</v>
      </c>
      <c r="AC9" s="125"/>
      <c r="AD9" s="126"/>
      <c r="CO9" s="97" t="s">
        <v>53</v>
      </c>
      <c r="CP9" s="97" t="s">
        <v>54</v>
      </c>
      <c r="CQ9" s="97" t="s">
        <v>45</v>
      </c>
      <c r="IV9" s="97"/>
      <c r="IW9" s="97"/>
      <c r="IX9" s="97"/>
      <c r="IY9" s="97"/>
      <c r="IZ9" s="97"/>
      <c r="JA9" s="97"/>
    </row>
    <row r="10" customHeight="1" spans="1:261">
      <c r="A10" s="119"/>
      <c r="B10" s="119"/>
      <c r="C10" s="120"/>
      <c r="D10" s="119"/>
      <c r="E10" s="119"/>
      <c r="F10" s="119"/>
      <c r="G10" s="121"/>
      <c r="H10" s="120"/>
      <c r="I10" s="121"/>
      <c r="J10" s="121"/>
      <c r="K10" s="120"/>
      <c r="L10" s="120"/>
      <c r="M10" s="121"/>
      <c r="N10" s="120"/>
      <c r="O10" s="121"/>
      <c r="P10" s="121"/>
      <c r="Q10" s="121"/>
      <c r="R10" s="121"/>
      <c r="S10" s="121"/>
      <c r="T10" s="120"/>
      <c r="U10" s="121"/>
      <c r="V10" s="122"/>
      <c r="W10" s="122"/>
      <c r="X10" s="119"/>
      <c r="Y10" s="124"/>
      <c r="Z10" s="119"/>
      <c r="AA10" s="125" t="s">
        <v>55</v>
      </c>
      <c r="AB10" s="125"/>
      <c r="AC10" s="125"/>
      <c r="AD10" s="126"/>
      <c r="CO10" s="97" t="s">
        <v>56</v>
      </c>
      <c r="CP10" s="97" t="s">
        <v>57</v>
      </c>
      <c r="CQ10" s="97" t="s">
        <v>48</v>
      </c>
      <c r="IV10" s="97"/>
      <c r="IW10" s="97"/>
      <c r="IX10" s="97"/>
      <c r="IY10" s="97"/>
      <c r="IZ10" s="97"/>
      <c r="JA10" s="97"/>
    </row>
    <row r="11" customHeight="1" spans="1:261">
      <c r="A11" s="119"/>
      <c r="B11" s="119"/>
      <c r="C11" s="120"/>
      <c r="D11" s="119"/>
      <c r="E11" s="119"/>
      <c r="F11" s="119"/>
      <c r="G11" s="121"/>
      <c r="H11" s="120"/>
      <c r="I11" s="121"/>
      <c r="J11" s="121"/>
      <c r="K11" s="120"/>
      <c r="L11" s="120"/>
      <c r="M11" s="121"/>
      <c r="N11" s="120"/>
      <c r="O11" s="121"/>
      <c r="P11" s="121"/>
      <c r="Q11" s="121"/>
      <c r="R11" s="121"/>
      <c r="S11" s="121"/>
      <c r="T11" s="120"/>
      <c r="U11" s="121"/>
      <c r="V11" s="122"/>
      <c r="W11" s="122"/>
      <c r="X11" s="119"/>
      <c r="Y11" s="124"/>
      <c r="Z11" s="119"/>
      <c r="AA11" s="125"/>
      <c r="AB11" s="125"/>
      <c r="AC11" s="125"/>
      <c r="AD11" s="126"/>
      <c r="CO11" s="97" t="s">
        <v>47</v>
      </c>
      <c r="CQ11" s="97" t="s">
        <v>52</v>
      </c>
      <c r="IV11" s="97"/>
      <c r="IW11" s="97"/>
      <c r="IX11" s="97"/>
      <c r="IY11" s="97"/>
      <c r="IZ11" s="97"/>
      <c r="JA11" s="97"/>
    </row>
    <row r="12" customHeight="1" spans="1:261">
      <c r="A12" s="119"/>
      <c r="B12" s="119"/>
      <c r="C12" s="120"/>
      <c r="D12" s="119"/>
      <c r="E12" s="119"/>
      <c r="F12" s="119"/>
      <c r="G12" s="121"/>
      <c r="H12" s="120"/>
      <c r="I12" s="121"/>
      <c r="J12" s="121"/>
      <c r="K12" s="120"/>
      <c r="L12" s="120"/>
      <c r="M12" s="121"/>
      <c r="N12" s="120"/>
      <c r="O12" s="121"/>
      <c r="P12" s="121"/>
      <c r="Q12" s="121"/>
      <c r="R12" s="121"/>
      <c r="S12" s="121"/>
      <c r="T12" s="120"/>
      <c r="U12" s="121"/>
      <c r="V12" s="122"/>
      <c r="W12" s="122"/>
      <c r="X12" s="119"/>
      <c r="Y12" s="124"/>
      <c r="Z12" s="119"/>
      <c r="AA12" s="125"/>
      <c r="AB12" s="125"/>
      <c r="AC12" s="125"/>
      <c r="AD12" s="126"/>
      <c r="IV12" s="97"/>
      <c r="IW12" s="97"/>
      <c r="IX12" s="97"/>
      <c r="IY12" s="97"/>
      <c r="IZ12" s="97"/>
      <c r="JA12" s="97"/>
    </row>
    <row r="13" customHeight="1" spans="1:261">
      <c r="A13" s="119"/>
      <c r="B13" s="119"/>
      <c r="C13" s="120"/>
      <c r="D13" s="119"/>
      <c r="E13" s="119"/>
      <c r="F13" s="119"/>
      <c r="G13" s="121"/>
      <c r="H13" s="120"/>
      <c r="I13" s="121"/>
      <c r="J13" s="121"/>
      <c r="K13" s="120"/>
      <c r="L13" s="120"/>
      <c r="M13" s="121"/>
      <c r="N13" s="120"/>
      <c r="O13" s="121"/>
      <c r="P13" s="121"/>
      <c r="Q13" s="121"/>
      <c r="R13" s="121"/>
      <c r="S13" s="121"/>
      <c r="T13" s="120"/>
      <c r="U13" s="121"/>
      <c r="V13" s="122"/>
      <c r="W13" s="122"/>
      <c r="X13" s="119"/>
      <c r="Y13" s="124"/>
      <c r="Z13" s="119"/>
      <c r="AA13" s="125"/>
      <c r="AB13" s="125"/>
      <c r="AC13" s="125"/>
      <c r="AD13" s="126"/>
      <c r="IV13" s="97"/>
      <c r="IW13" s="97"/>
      <c r="IX13" s="97"/>
      <c r="IY13" s="97"/>
      <c r="IZ13" s="97"/>
      <c r="JA13" s="97"/>
    </row>
    <row r="14" customHeight="1" spans="1:261">
      <c r="A14" s="119"/>
      <c r="B14" s="119"/>
      <c r="C14" s="120"/>
      <c r="D14" s="119"/>
      <c r="E14" s="119"/>
      <c r="F14" s="119"/>
      <c r="G14" s="121"/>
      <c r="H14" s="120"/>
      <c r="I14" s="121"/>
      <c r="J14" s="121"/>
      <c r="K14" s="120"/>
      <c r="L14" s="120"/>
      <c r="M14" s="121"/>
      <c r="N14" s="120"/>
      <c r="O14" s="121"/>
      <c r="P14" s="121"/>
      <c r="Q14" s="121"/>
      <c r="R14" s="121"/>
      <c r="S14" s="121"/>
      <c r="T14" s="120"/>
      <c r="U14" s="121"/>
      <c r="V14" s="122"/>
      <c r="W14" s="122"/>
      <c r="X14" s="119"/>
      <c r="Y14" s="124"/>
      <c r="Z14" s="119"/>
      <c r="AA14" s="125"/>
      <c r="AB14" s="125"/>
      <c r="AC14" s="125"/>
      <c r="AD14" s="126"/>
      <c r="CO14" s="97" t="s">
        <v>51</v>
      </c>
      <c r="IV14" s="97"/>
      <c r="IW14" s="97"/>
      <c r="IX14" s="97"/>
      <c r="IY14" s="97"/>
      <c r="IZ14" s="97"/>
      <c r="JA14" s="97"/>
    </row>
    <row r="15" customHeight="1" spans="1:261">
      <c r="A15" s="119"/>
      <c r="B15" s="119"/>
      <c r="C15" s="120"/>
      <c r="D15" s="119"/>
      <c r="E15" s="119"/>
      <c r="F15" s="119"/>
      <c r="G15" s="121"/>
      <c r="H15" s="120"/>
      <c r="I15" s="121"/>
      <c r="J15" s="121"/>
      <c r="K15" s="120"/>
      <c r="L15" s="120"/>
      <c r="M15" s="121"/>
      <c r="N15" s="120"/>
      <c r="O15" s="121"/>
      <c r="P15" s="121"/>
      <c r="Q15" s="121"/>
      <c r="R15" s="121"/>
      <c r="S15" s="121"/>
      <c r="T15" s="120"/>
      <c r="U15" s="121"/>
      <c r="V15" s="122"/>
      <c r="W15" s="122"/>
      <c r="X15" s="119"/>
      <c r="Y15" s="124"/>
      <c r="Z15" s="119"/>
      <c r="AA15" s="125"/>
      <c r="AB15" s="125"/>
      <c r="AC15" s="125"/>
      <c r="AD15" s="126"/>
      <c r="CO15" s="97" t="s">
        <v>55</v>
      </c>
      <c r="IV15" s="97"/>
      <c r="IW15" s="97"/>
      <c r="IX15" s="97"/>
      <c r="IY15" s="97"/>
      <c r="IZ15" s="97"/>
      <c r="JA15" s="97"/>
    </row>
    <row r="16" customHeight="1" spans="1:261">
      <c r="A16" s="119"/>
      <c r="B16" s="119"/>
      <c r="C16" s="120"/>
      <c r="D16" s="119"/>
      <c r="E16" s="119"/>
      <c r="F16" s="119"/>
      <c r="G16" s="121"/>
      <c r="H16" s="120"/>
      <c r="I16" s="121"/>
      <c r="J16" s="121"/>
      <c r="K16" s="120"/>
      <c r="L16" s="120"/>
      <c r="M16" s="121"/>
      <c r="N16" s="120"/>
      <c r="O16" s="121"/>
      <c r="P16" s="121"/>
      <c r="Q16" s="121"/>
      <c r="R16" s="121"/>
      <c r="S16" s="121"/>
      <c r="T16" s="120"/>
      <c r="U16" s="121"/>
      <c r="V16" s="122"/>
      <c r="W16" s="122"/>
      <c r="X16" s="119"/>
      <c r="Y16" s="124"/>
      <c r="Z16" s="119"/>
      <c r="AA16" s="125"/>
      <c r="AB16" s="125"/>
      <c r="AC16" s="125"/>
      <c r="AD16" s="126"/>
      <c r="IV16" s="97"/>
      <c r="IW16" s="97"/>
      <c r="IX16" s="97"/>
      <c r="IY16" s="97"/>
      <c r="IZ16" s="97"/>
      <c r="JA16" s="97"/>
    </row>
    <row r="17" customHeight="1" spans="1:261">
      <c r="A17" s="119"/>
      <c r="B17" s="119"/>
      <c r="C17" s="120"/>
      <c r="D17" s="119"/>
      <c r="E17" s="119"/>
      <c r="F17" s="119"/>
      <c r="G17" s="121"/>
      <c r="H17" s="120"/>
      <c r="I17" s="121"/>
      <c r="J17" s="121"/>
      <c r="K17" s="120"/>
      <c r="L17" s="120"/>
      <c r="M17" s="121"/>
      <c r="N17" s="120"/>
      <c r="O17" s="121"/>
      <c r="P17" s="121"/>
      <c r="Q17" s="121"/>
      <c r="R17" s="121"/>
      <c r="S17" s="121"/>
      <c r="T17" s="120"/>
      <c r="U17" s="121"/>
      <c r="V17" s="122"/>
      <c r="W17" s="122"/>
      <c r="X17" s="119"/>
      <c r="Y17" s="124"/>
      <c r="Z17" s="119"/>
      <c r="AA17" s="125"/>
      <c r="AB17" s="125"/>
      <c r="AC17" s="125"/>
      <c r="AD17" s="126"/>
      <c r="IV17" s="97"/>
      <c r="IW17" s="97"/>
      <c r="IX17" s="97"/>
      <c r="IY17" s="97"/>
      <c r="IZ17" s="97"/>
      <c r="JA17" s="97"/>
    </row>
    <row r="18" customHeight="1" spans="1:261">
      <c r="A18" s="119"/>
      <c r="B18" s="119"/>
      <c r="C18" s="120"/>
      <c r="D18" s="119"/>
      <c r="E18" s="119"/>
      <c r="F18" s="119"/>
      <c r="G18" s="121"/>
      <c r="H18" s="120"/>
      <c r="I18" s="121"/>
      <c r="J18" s="121"/>
      <c r="K18" s="120"/>
      <c r="L18" s="120"/>
      <c r="M18" s="121"/>
      <c r="N18" s="120"/>
      <c r="O18" s="121"/>
      <c r="P18" s="121"/>
      <c r="Q18" s="121"/>
      <c r="R18" s="121"/>
      <c r="S18" s="121"/>
      <c r="T18" s="120"/>
      <c r="U18" s="121"/>
      <c r="V18" s="122"/>
      <c r="W18" s="122"/>
      <c r="X18" s="119"/>
      <c r="Y18" s="124"/>
      <c r="Z18" s="119"/>
      <c r="AA18" s="125"/>
      <c r="AB18" s="125"/>
      <c r="AC18" s="125"/>
      <c r="AD18" s="126"/>
      <c r="IV18" s="97"/>
      <c r="IW18" s="97"/>
      <c r="IX18" s="97"/>
      <c r="IY18" s="97"/>
      <c r="IZ18" s="97"/>
      <c r="JA18" s="97"/>
    </row>
    <row r="19" customHeight="1" spans="1:261">
      <c r="A19" s="119"/>
      <c r="B19" s="119"/>
      <c r="C19" s="120"/>
      <c r="D19" s="119"/>
      <c r="E19" s="119"/>
      <c r="F19" s="119"/>
      <c r="G19" s="121"/>
      <c r="H19" s="120"/>
      <c r="I19" s="121"/>
      <c r="J19" s="121"/>
      <c r="K19" s="120"/>
      <c r="L19" s="120"/>
      <c r="M19" s="121"/>
      <c r="N19" s="120"/>
      <c r="O19" s="121"/>
      <c r="P19" s="121"/>
      <c r="Q19" s="121"/>
      <c r="R19" s="121"/>
      <c r="S19" s="121"/>
      <c r="T19" s="120"/>
      <c r="U19" s="121"/>
      <c r="V19" s="122"/>
      <c r="W19" s="122"/>
      <c r="X19" s="119"/>
      <c r="Y19" s="124"/>
      <c r="Z19" s="119"/>
      <c r="AA19" s="125"/>
      <c r="AB19" s="125"/>
      <c r="AC19" s="125"/>
      <c r="AD19" s="126"/>
      <c r="IV19" s="97"/>
      <c r="IW19" s="97"/>
      <c r="IX19" s="97"/>
      <c r="IY19" s="97"/>
      <c r="IZ19" s="97"/>
      <c r="JA19" s="97"/>
    </row>
    <row r="20" customHeight="1" spans="1:261">
      <c r="A20" s="119"/>
      <c r="B20" s="119"/>
      <c r="C20" s="120"/>
      <c r="D20" s="119"/>
      <c r="E20" s="119"/>
      <c r="F20" s="119"/>
      <c r="G20" s="121"/>
      <c r="H20" s="120"/>
      <c r="I20" s="121"/>
      <c r="J20" s="121"/>
      <c r="K20" s="120"/>
      <c r="L20" s="120"/>
      <c r="M20" s="121"/>
      <c r="N20" s="120"/>
      <c r="O20" s="121"/>
      <c r="P20" s="121"/>
      <c r="Q20" s="121"/>
      <c r="R20" s="121"/>
      <c r="S20" s="121"/>
      <c r="T20" s="120"/>
      <c r="U20" s="121"/>
      <c r="V20" s="122"/>
      <c r="W20" s="122"/>
      <c r="X20" s="119"/>
      <c r="Y20" s="124"/>
      <c r="Z20" s="119"/>
      <c r="AA20" s="125"/>
      <c r="AB20" s="125"/>
      <c r="AC20" s="125"/>
      <c r="AD20" s="126"/>
      <c r="IV20" s="97"/>
      <c r="IW20" s="97"/>
      <c r="IX20" s="97"/>
      <c r="IY20" s="97"/>
      <c r="IZ20" s="97"/>
      <c r="JA20" s="97"/>
    </row>
    <row r="21" customHeight="1" spans="1:261">
      <c r="A21" s="119"/>
      <c r="B21" s="119"/>
      <c r="C21" s="120"/>
      <c r="D21" s="119"/>
      <c r="E21" s="119"/>
      <c r="F21" s="119"/>
      <c r="G21" s="121"/>
      <c r="H21" s="120"/>
      <c r="I21" s="121"/>
      <c r="J21" s="121"/>
      <c r="K21" s="120"/>
      <c r="L21" s="120"/>
      <c r="M21" s="121"/>
      <c r="N21" s="120"/>
      <c r="O21" s="121"/>
      <c r="P21" s="121"/>
      <c r="Q21" s="121"/>
      <c r="R21" s="121"/>
      <c r="S21" s="121"/>
      <c r="T21" s="120"/>
      <c r="U21" s="121"/>
      <c r="V21" s="122"/>
      <c r="W21" s="122"/>
      <c r="X21" s="119"/>
      <c r="Y21" s="124"/>
      <c r="Z21" s="119"/>
      <c r="AA21" s="125"/>
      <c r="AB21" s="125"/>
      <c r="AC21" s="125"/>
      <c r="AD21" s="126"/>
      <c r="IV21" s="97"/>
      <c r="IW21" s="97"/>
      <c r="IX21" s="97"/>
      <c r="IY21" s="97"/>
      <c r="IZ21" s="97"/>
      <c r="JA21" s="97"/>
    </row>
    <row r="22" customHeight="1" spans="1:261">
      <c r="A22" s="119"/>
      <c r="B22" s="119"/>
      <c r="C22" s="120"/>
      <c r="D22" s="119"/>
      <c r="E22" s="119"/>
      <c r="F22" s="119"/>
      <c r="G22" s="121"/>
      <c r="H22" s="120"/>
      <c r="I22" s="121"/>
      <c r="J22" s="121"/>
      <c r="K22" s="120"/>
      <c r="L22" s="120"/>
      <c r="M22" s="121"/>
      <c r="N22" s="120"/>
      <c r="O22" s="121"/>
      <c r="P22" s="121"/>
      <c r="Q22" s="121"/>
      <c r="R22" s="121"/>
      <c r="S22" s="121"/>
      <c r="T22" s="120"/>
      <c r="U22" s="121"/>
      <c r="V22" s="122"/>
      <c r="W22" s="122"/>
      <c r="X22" s="119"/>
      <c r="Y22" s="124"/>
      <c r="Z22" s="119"/>
      <c r="AA22" s="125"/>
      <c r="AB22" s="125"/>
      <c r="AC22" s="125"/>
      <c r="AD22" s="126"/>
      <c r="IV22" s="97"/>
      <c r="IW22" s="97"/>
      <c r="IX22" s="97"/>
      <c r="IY22" s="97"/>
      <c r="IZ22" s="97"/>
      <c r="JA22" s="97"/>
    </row>
    <row r="23" customHeight="1" spans="1:261">
      <c r="A23" s="119"/>
      <c r="B23" s="119"/>
      <c r="C23" s="120"/>
      <c r="D23" s="119"/>
      <c r="E23" s="119"/>
      <c r="F23" s="119"/>
      <c r="G23" s="121"/>
      <c r="H23" s="120"/>
      <c r="I23" s="121"/>
      <c r="J23" s="121"/>
      <c r="K23" s="120"/>
      <c r="L23" s="120"/>
      <c r="M23" s="121"/>
      <c r="N23" s="120"/>
      <c r="O23" s="121"/>
      <c r="P23" s="121"/>
      <c r="Q23" s="121"/>
      <c r="R23" s="121"/>
      <c r="S23" s="121"/>
      <c r="T23" s="120"/>
      <c r="U23" s="121"/>
      <c r="V23" s="122"/>
      <c r="W23" s="122"/>
      <c r="X23" s="119"/>
      <c r="Y23" s="124"/>
      <c r="Z23" s="119"/>
      <c r="AA23" s="125"/>
      <c r="AB23" s="125"/>
      <c r="AC23" s="125"/>
      <c r="AD23" s="126"/>
      <c r="IV23" s="97"/>
      <c r="IW23" s="97"/>
      <c r="IX23" s="97"/>
      <c r="IY23" s="97"/>
      <c r="IZ23" s="97"/>
      <c r="JA23" s="97"/>
    </row>
    <row r="24" customHeight="1" spans="1:261">
      <c r="A24" s="119"/>
      <c r="B24" s="119"/>
      <c r="C24" s="120"/>
      <c r="D24" s="119"/>
      <c r="E24" s="119"/>
      <c r="F24" s="119"/>
      <c r="G24" s="121"/>
      <c r="H24" s="120"/>
      <c r="I24" s="121"/>
      <c r="J24" s="121"/>
      <c r="K24" s="120"/>
      <c r="L24" s="120"/>
      <c r="M24" s="121"/>
      <c r="N24" s="120"/>
      <c r="O24" s="121"/>
      <c r="P24" s="121"/>
      <c r="Q24" s="121"/>
      <c r="R24" s="121"/>
      <c r="S24" s="121"/>
      <c r="T24" s="120"/>
      <c r="U24" s="121"/>
      <c r="V24" s="122"/>
      <c r="W24" s="122"/>
      <c r="X24" s="119"/>
      <c r="Y24" s="124"/>
      <c r="Z24" s="119"/>
      <c r="AA24" s="125"/>
      <c r="AB24" s="125"/>
      <c r="AC24" s="125"/>
      <c r="AD24" s="126"/>
      <c r="IV24" s="97"/>
      <c r="IW24" s="97"/>
      <c r="IX24" s="97"/>
      <c r="IY24" s="97"/>
      <c r="IZ24" s="97"/>
      <c r="JA24" s="97"/>
    </row>
    <row r="25" customHeight="1" spans="1:261">
      <c r="A25" s="119"/>
      <c r="B25" s="119"/>
      <c r="C25" s="120"/>
      <c r="D25" s="119"/>
      <c r="E25" s="119"/>
      <c r="F25" s="119"/>
      <c r="G25" s="121"/>
      <c r="H25" s="120"/>
      <c r="I25" s="121"/>
      <c r="J25" s="121"/>
      <c r="K25" s="120"/>
      <c r="L25" s="120"/>
      <c r="M25" s="121"/>
      <c r="N25" s="120"/>
      <c r="O25" s="121"/>
      <c r="P25" s="121"/>
      <c r="Q25" s="121"/>
      <c r="R25" s="121"/>
      <c r="S25" s="121"/>
      <c r="T25" s="120"/>
      <c r="U25" s="121"/>
      <c r="V25" s="122"/>
      <c r="W25" s="122"/>
      <c r="X25" s="119"/>
      <c r="Y25" s="124"/>
      <c r="Z25" s="119"/>
      <c r="AA25" s="125"/>
      <c r="AB25" s="125"/>
      <c r="AC25" s="125"/>
      <c r="AD25" s="126"/>
      <c r="IV25" s="97"/>
      <c r="IW25" s="97"/>
      <c r="IX25" s="97"/>
      <c r="IY25" s="97"/>
      <c r="IZ25" s="97"/>
      <c r="JA25" s="97"/>
    </row>
    <row r="26" customHeight="1" spans="1:261">
      <c r="A26" s="119"/>
      <c r="B26" s="119"/>
      <c r="C26" s="120"/>
      <c r="D26" s="119"/>
      <c r="E26" s="119"/>
      <c r="F26" s="119"/>
      <c r="G26" s="121"/>
      <c r="H26" s="120"/>
      <c r="I26" s="121"/>
      <c r="J26" s="121"/>
      <c r="K26" s="120"/>
      <c r="L26" s="120"/>
      <c r="M26" s="121"/>
      <c r="N26" s="120"/>
      <c r="O26" s="121"/>
      <c r="P26" s="121"/>
      <c r="Q26" s="121"/>
      <c r="R26" s="121"/>
      <c r="S26" s="121"/>
      <c r="T26" s="120"/>
      <c r="U26" s="121"/>
      <c r="V26" s="122"/>
      <c r="W26" s="122"/>
      <c r="X26" s="119"/>
      <c r="Y26" s="124"/>
      <c r="Z26" s="119"/>
      <c r="AA26" s="125"/>
      <c r="AB26" s="125"/>
      <c r="AC26" s="125"/>
      <c r="AD26" s="126"/>
      <c r="IV26" s="97"/>
      <c r="IW26" s="97"/>
      <c r="IX26" s="97"/>
      <c r="IY26" s="97"/>
      <c r="IZ26" s="97"/>
      <c r="JA26" s="97"/>
    </row>
    <row r="27" customHeight="1" spans="1:261">
      <c r="A27" s="119"/>
      <c r="B27" s="119"/>
      <c r="C27" s="120"/>
      <c r="D27" s="119"/>
      <c r="E27" s="119"/>
      <c r="F27" s="119"/>
      <c r="G27" s="121"/>
      <c r="H27" s="120"/>
      <c r="I27" s="121"/>
      <c r="J27" s="121"/>
      <c r="K27" s="120"/>
      <c r="L27" s="120"/>
      <c r="M27" s="121"/>
      <c r="N27" s="120"/>
      <c r="O27" s="121"/>
      <c r="P27" s="121"/>
      <c r="Q27" s="121"/>
      <c r="R27" s="121"/>
      <c r="S27" s="121"/>
      <c r="T27" s="120"/>
      <c r="U27" s="121"/>
      <c r="V27" s="122"/>
      <c r="W27" s="122"/>
      <c r="X27" s="119"/>
      <c r="Y27" s="124"/>
      <c r="Z27" s="119"/>
      <c r="AA27" s="125"/>
      <c r="AB27" s="125"/>
      <c r="AC27" s="125"/>
      <c r="AD27" s="126"/>
      <c r="IV27" s="97"/>
      <c r="IW27" s="97"/>
      <c r="IX27" s="97"/>
      <c r="IY27" s="97"/>
      <c r="IZ27" s="97"/>
      <c r="JA27" s="97"/>
    </row>
    <row r="28" customHeight="1" spans="1:261">
      <c r="A28" s="119"/>
      <c r="B28" s="119"/>
      <c r="C28" s="120"/>
      <c r="D28" s="119"/>
      <c r="E28" s="119"/>
      <c r="F28" s="119"/>
      <c r="G28" s="121"/>
      <c r="H28" s="120"/>
      <c r="I28" s="121"/>
      <c r="J28" s="121"/>
      <c r="K28" s="120"/>
      <c r="L28" s="120"/>
      <c r="M28" s="121"/>
      <c r="N28" s="120"/>
      <c r="O28" s="121"/>
      <c r="P28" s="121"/>
      <c r="Q28" s="121"/>
      <c r="R28" s="121"/>
      <c r="S28" s="121"/>
      <c r="T28" s="120"/>
      <c r="U28" s="121"/>
      <c r="V28" s="122"/>
      <c r="W28" s="122"/>
      <c r="X28" s="119"/>
      <c r="Y28" s="124"/>
      <c r="Z28" s="119"/>
      <c r="AA28" s="125"/>
      <c r="AB28" s="125"/>
      <c r="AC28" s="125"/>
      <c r="AD28" s="126"/>
      <c r="IV28" s="97"/>
      <c r="IW28" s="97"/>
      <c r="IX28" s="97"/>
      <c r="IY28" s="97"/>
      <c r="IZ28" s="97"/>
      <c r="JA28" s="97"/>
    </row>
    <row r="29" customHeight="1" spans="1:261">
      <c r="A29" s="119"/>
      <c r="B29" s="119"/>
      <c r="C29" s="120"/>
      <c r="D29" s="119"/>
      <c r="E29" s="119"/>
      <c r="F29" s="119"/>
      <c r="G29" s="121"/>
      <c r="H29" s="120"/>
      <c r="I29" s="121"/>
      <c r="J29" s="121"/>
      <c r="K29" s="120"/>
      <c r="L29" s="120"/>
      <c r="M29" s="121"/>
      <c r="N29" s="120"/>
      <c r="O29" s="121"/>
      <c r="P29" s="121"/>
      <c r="Q29" s="121"/>
      <c r="R29" s="121"/>
      <c r="S29" s="121"/>
      <c r="T29" s="120"/>
      <c r="U29" s="121"/>
      <c r="V29" s="122"/>
      <c r="W29" s="122"/>
      <c r="X29" s="119"/>
      <c r="Y29" s="124"/>
      <c r="Z29" s="119"/>
      <c r="AA29" s="125"/>
      <c r="AB29" s="125"/>
      <c r="AC29" s="125"/>
      <c r="AD29" s="126"/>
      <c r="IV29" s="97"/>
      <c r="IW29" s="97"/>
      <c r="IX29" s="97"/>
      <c r="IY29" s="97"/>
      <c r="IZ29" s="97"/>
      <c r="JA29" s="97"/>
    </row>
    <row r="30" customHeight="1" spans="1:261">
      <c r="A30" s="119"/>
      <c r="B30" s="119"/>
      <c r="C30" s="120"/>
      <c r="D30" s="119"/>
      <c r="E30" s="119"/>
      <c r="F30" s="119"/>
      <c r="G30" s="121"/>
      <c r="H30" s="120"/>
      <c r="I30" s="121"/>
      <c r="J30" s="121"/>
      <c r="K30" s="120"/>
      <c r="L30" s="120"/>
      <c r="M30" s="121"/>
      <c r="N30" s="120"/>
      <c r="O30" s="121"/>
      <c r="P30" s="121"/>
      <c r="Q30" s="121"/>
      <c r="R30" s="121"/>
      <c r="S30" s="121"/>
      <c r="T30" s="120"/>
      <c r="U30" s="121"/>
      <c r="V30" s="122"/>
      <c r="W30" s="122"/>
      <c r="X30" s="119"/>
      <c r="Y30" s="124"/>
      <c r="Z30" s="119"/>
      <c r="AA30" s="125"/>
      <c r="AB30" s="125"/>
      <c r="AC30" s="125"/>
      <c r="AD30" s="126"/>
      <c r="IV30" s="97"/>
      <c r="IW30" s="97"/>
      <c r="IX30" s="97"/>
      <c r="IY30" s="97"/>
      <c r="IZ30" s="97"/>
      <c r="JA30" s="97"/>
    </row>
    <row r="31" customHeight="1" spans="1:261">
      <c r="A31" s="119"/>
      <c r="B31" s="119"/>
      <c r="C31" s="120"/>
      <c r="D31" s="119"/>
      <c r="E31" s="119"/>
      <c r="F31" s="119"/>
      <c r="G31" s="121"/>
      <c r="H31" s="120"/>
      <c r="I31" s="121"/>
      <c r="J31" s="121"/>
      <c r="K31" s="120"/>
      <c r="L31" s="120"/>
      <c r="M31" s="121"/>
      <c r="N31" s="120"/>
      <c r="O31" s="121"/>
      <c r="P31" s="121"/>
      <c r="Q31" s="121"/>
      <c r="R31" s="121"/>
      <c r="S31" s="121"/>
      <c r="T31" s="120"/>
      <c r="U31" s="121"/>
      <c r="V31" s="122"/>
      <c r="W31" s="122"/>
      <c r="X31" s="119"/>
      <c r="Y31" s="124"/>
      <c r="Z31" s="119"/>
      <c r="AA31" s="125"/>
      <c r="AB31" s="125"/>
      <c r="AC31" s="125"/>
      <c r="AD31" s="126"/>
      <c r="IV31" s="97"/>
      <c r="IW31" s="97"/>
      <c r="IX31" s="97"/>
      <c r="IY31" s="97"/>
      <c r="IZ31" s="97"/>
      <c r="JA31" s="97"/>
    </row>
    <row r="32" customHeight="1" spans="1:261">
      <c r="A32" s="119"/>
      <c r="B32" s="119"/>
      <c r="C32" s="120"/>
      <c r="D32" s="119"/>
      <c r="E32" s="119"/>
      <c r="F32" s="119"/>
      <c r="G32" s="121"/>
      <c r="H32" s="120"/>
      <c r="I32" s="121"/>
      <c r="J32" s="121"/>
      <c r="K32" s="120"/>
      <c r="L32" s="120"/>
      <c r="M32" s="121"/>
      <c r="N32" s="120"/>
      <c r="O32" s="121"/>
      <c r="P32" s="121"/>
      <c r="Q32" s="121"/>
      <c r="R32" s="121"/>
      <c r="S32" s="121"/>
      <c r="T32" s="120"/>
      <c r="U32" s="121"/>
      <c r="V32" s="122"/>
      <c r="W32" s="122"/>
      <c r="X32" s="119"/>
      <c r="Y32" s="124"/>
      <c r="Z32" s="119"/>
      <c r="AA32" s="125"/>
      <c r="AB32" s="125"/>
      <c r="AC32" s="125"/>
      <c r="AD32" s="126"/>
      <c r="IV32" s="97"/>
      <c r="IW32" s="97"/>
      <c r="IX32" s="97"/>
      <c r="IY32" s="97"/>
      <c r="IZ32" s="97"/>
      <c r="JA32" s="97"/>
    </row>
    <row r="33" customHeight="1" spans="1:261">
      <c r="A33" s="128"/>
      <c r="B33" s="128"/>
      <c r="C33" s="129"/>
      <c r="D33" s="128"/>
      <c r="E33" s="128"/>
      <c r="F33" s="128"/>
      <c r="G33" s="130"/>
      <c r="H33" s="129"/>
      <c r="I33" s="130"/>
      <c r="J33" s="130"/>
      <c r="K33" s="129"/>
      <c r="L33" s="129"/>
      <c r="M33" s="130"/>
      <c r="N33" s="129"/>
      <c r="O33" s="130"/>
      <c r="P33" s="130"/>
      <c r="Q33" s="130"/>
      <c r="R33" s="130"/>
      <c r="S33" s="130"/>
      <c r="T33" s="129"/>
      <c r="U33" s="130"/>
      <c r="V33" s="131"/>
      <c r="W33" s="131"/>
      <c r="X33" s="128"/>
      <c r="Y33" s="128"/>
      <c r="Z33" s="128"/>
      <c r="AA33" s="125"/>
      <c r="AB33" s="125"/>
      <c r="AC33" s="132"/>
      <c r="AD33" s="133"/>
      <c r="IV33" s="97"/>
      <c r="IW33" s="97"/>
      <c r="IX33" s="97"/>
      <c r="IY33" s="97"/>
      <c r="IZ33" s="97"/>
      <c r="JA33" s="97"/>
    </row>
    <row r="34" customHeight="1" spans="1:261">
      <c r="A34" s="134" t="s">
        <v>58</v>
      </c>
      <c r="B34" s="135" t="s">
        <v>59</v>
      </c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</row>
    <row r="35" customHeight="1" spans="1:261">
      <c r="A35" s="136"/>
      <c r="B35" s="137" t="s">
        <v>60</v>
      </c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</row>
    <row r="36" customHeight="1" spans="1:261">
      <c r="A36" s="136"/>
      <c r="B36" s="135" t="s">
        <v>61</v>
      </c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</row>
    <row r="37" s="96" customFormat="1" ht="14" customHeight="1" spans="1:261">
      <c r="A37" s="138"/>
      <c r="B37" s="135" t="s">
        <v>62</v>
      </c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</row>
    <row r="38" s="96" customFormat="1" customHeight="1" spans="1:261">
      <c r="A38" s="139"/>
      <c r="B38" s="137" t="s">
        <v>63</v>
      </c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</row>
    <row r="39" customHeight="1" spans="1:261">
      <c r="C39" s="97"/>
    </row>
    <row r="40" customHeight="1" spans="1:261">
      <c r="C40" s="97"/>
    </row>
    <row r="41" customHeight="1" spans="1:261">
      <c r="C41" s="97"/>
    </row>
    <row r="42" customHeight="1" spans="1:261">
      <c r="C42" s="97"/>
    </row>
    <row r="43" customHeight="1" spans="1:261">
      <c r="C43" s="97"/>
    </row>
    <row r="44" customHeight="1" spans="1:261">
      <c r="C44" s="97"/>
    </row>
    <row r="45" customHeight="1" spans="1:261">
      <c r="C45" s="97"/>
    </row>
    <row r="46" customHeight="1" spans="1:261">
      <c r="C46" s="97"/>
    </row>
    <row r="47" customHeight="1" spans="1:261">
      <c r="C47" s="97"/>
    </row>
    <row r="48" customHeight="1" spans="1:261">
      <c r="C48" s="97"/>
    </row>
  </sheetData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34:U65536 AA4:AA10 AA12:AA3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65536 AB10:AB33">
      <formula1>$CQ$8:$CQ$11</formula1>
    </dataValidation>
    <dataValidation type="list" allowBlank="1" showInputMessage="1" showErrorMessage="1" sqref="W1:W3 W34:W1048576 AC4:AC33">
      <formula1>"三好学生,三好学生标兵,优秀学生干部"</formula1>
    </dataValidation>
    <dataValidation type="list" allowBlank="1" showInputMessage="1" showErrorMessage="1" sqref="Y5:Y33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Z109"/>
  <sheetViews>
    <sheetView view="pageBreakPreview" zoomScaleNormal="100" workbookViewId="0">
      <selection activeCell="Z15" sqref="Z15"/>
    </sheetView>
  </sheetViews>
  <sheetFormatPr defaultColWidth="9.75" defaultRowHeight="14.25"/>
  <cols>
    <col min="1" max="2" width="9.75" style="97" customWidth="1"/>
    <col min="3" max="3" width="6.75" style="98" customWidth="1"/>
    <col min="4" max="6" width="9.75" style="97" customWidth="1"/>
    <col min="7" max="7" width="9.75" style="99" customWidth="1"/>
    <col min="8" max="8" width="9.75" style="98" customWidth="1"/>
    <col min="9" max="10" width="9.75" style="99" customWidth="1"/>
    <col min="11" max="12" width="9.75" style="98" customWidth="1"/>
    <col min="13" max="13" width="9.75" style="99" customWidth="1"/>
    <col min="14" max="14" width="9.75" style="98" customWidth="1"/>
    <col min="15" max="15" width="9.75" style="99" customWidth="1"/>
    <col min="16" max="17" width="9.75" style="100" customWidth="1"/>
    <col min="18" max="18" width="9.75" style="97" customWidth="1"/>
    <col min="19" max="19" width="9.75" style="101" customWidth="1"/>
    <col min="20" max="20" width="9.75" style="97" customWidth="1"/>
    <col min="21" max="22" width="9.75" style="102" customWidth="1"/>
    <col min="23" max="23" width="9.75" style="98" customWidth="1"/>
    <col min="24" max="26" width="9.75" style="97" customWidth="1"/>
    <col min="27" max="27" width="12.75" style="82" customWidth="1"/>
    <col min="28" max="28" width="9.75" style="97" customWidth="1"/>
    <col min="29" max="29" width="11.25" style="97" customWidth="1"/>
    <col min="30" max="254" width="9.75" style="97" customWidth="1"/>
    <col min="255" max="16383" width="9.75" customWidth="1"/>
  </cols>
  <sheetData>
    <row r="1" customFormat="1" customHeight="1" spans="1:260">
      <c r="A1" s="103" t="s">
        <v>0</v>
      </c>
      <c r="B1" s="103"/>
      <c r="C1" s="104"/>
      <c r="D1" s="97"/>
      <c r="E1" s="97"/>
      <c r="F1" s="97"/>
      <c r="G1" s="99"/>
      <c r="H1" s="98"/>
      <c r="I1" s="99"/>
      <c r="J1" s="99"/>
      <c r="K1" s="98"/>
      <c r="L1" s="98"/>
      <c r="M1" s="99"/>
      <c r="N1" s="98"/>
      <c r="O1" s="99"/>
      <c r="P1" s="100"/>
      <c r="Q1" s="100"/>
      <c r="R1" s="97"/>
      <c r="S1" s="101"/>
      <c r="T1" s="105"/>
      <c r="U1" s="102"/>
      <c r="V1" s="102"/>
      <c r="W1" s="98"/>
      <c r="X1" s="97"/>
      <c r="Y1" s="97"/>
      <c r="Z1" s="97"/>
      <c r="AA1" s="82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</row>
    <row r="2" s="94" customFormat="1" ht="18.75" spans="1:260">
      <c r="A2" s="106" t="s">
        <v>64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07"/>
      <c r="W2" s="106"/>
      <c r="X2" s="108"/>
      <c r="Y2" s="108"/>
      <c r="Z2" s="108"/>
      <c r="AA2" s="175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</row>
    <row r="3" s="95" customFormat="1" ht="15.75" spans="1:260">
      <c r="A3" s="109" t="s">
        <v>2</v>
      </c>
      <c r="B3" s="109"/>
      <c r="C3" s="109" t="s">
        <v>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R3" s="110"/>
      <c r="S3" s="111"/>
      <c r="T3" s="110"/>
      <c r="U3" s="110"/>
      <c r="V3" s="112"/>
      <c r="X3" s="109" t="s">
        <v>4</v>
      </c>
      <c r="AA3" s="176"/>
    </row>
    <row r="4" customFormat="1" ht="41" customHeight="1" spans="1:260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3" t="s">
        <v>10</v>
      </c>
      <c r="G4" s="115" t="s">
        <v>11</v>
      </c>
      <c r="H4" s="114" t="s">
        <v>12</v>
      </c>
      <c r="I4" s="115" t="s">
        <v>13</v>
      </c>
      <c r="J4" s="115" t="s">
        <v>14</v>
      </c>
      <c r="K4" s="114" t="s">
        <v>15</v>
      </c>
      <c r="L4" s="114" t="s">
        <v>16</v>
      </c>
      <c r="M4" s="115" t="s">
        <v>17</v>
      </c>
      <c r="N4" s="114" t="s">
        <v>18</v>
      </c>
      <c r="O4" s="115" t="s">
        <v>19</v>
      </c>
      <c r="P4" s="115" t="s">
        <v>20</v>
      </c>
      <c r="Q4" s="114" t="s">
        <v>21</v>
      </c>
      <c r="R4" s="115" t="s">
        <v>22</v>
      </c>
      <c r="S4" s="115" t="s">
        <v>23</v>
      </c>
      <c r="T4" s="114" t="s">
        <v>24</v>
      </c>
      <c r="U4" s="115" t="s">
        <v>25</v>
      </c>
      <c r="V4" s="115" t="s">
        <v>26</v>
      </c>
      <c r="W4" s="115" t="s">
        <v>27</v>
      </c>
      <c r="X4" s="114" t="s">
        <v>28</v>
      </c>
      <c r="Y4" s="116" t="s">
        <v>29</v>
      </c>
      <c r="Z4" s="115" t="s">
        <v>30</v>
      </c>
      <c r="AA4" s="177" t="s">
        <v>31</v>
      </c>
      <c r="AB4" s="117" t="s">
        <v>32</v>
      </c>
      <c r="AC4" s="114" t="s">
        <v>33</v>
      </c>
      <c r="AD4" s="178" t="s">
        <v>34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</row>
    <row r="5" customFormat="1" customHeight="1" spans="1:260">
      <c r="A5" s="179" t="s">
        <v>65</v>
      </c>
      <c r="B5" s="179" t="s">
        <v>66</v>
      </c>
      <c r="C5" s="179">
        <v>2024</v>
      </c>
      <c r="D5" s="179" t="s">
        <v>67</v>
      </c>
      <c r="E5" s="179">
        <v>2406110009</v>
      </c>
      <c r="F5" s="179" t="s">
        <v>68</v>
      </c>
      <c r="G5" s="179">
        <v>85</v>
      </c>
      <c r="H5" s="180">
        <v>15</v>
      </c>
      <c r="I5" s="180">
        <v>100</v>
      </c>
      <c r="J5" s="180">
        <v>91.5681818181818</v>
      </c>
      <c r="K5" s="180">
        <v>1.85</v>
      </c>
      <c r="L5" s="180">
        <v>93.4181818181818</v>
      </c>
      <c r="M5" s="180">
        <v>89.875</v>
      </c>
      <c r="N5" s="180">
        <v>0</v>
      </c>
      <c r="O5" s="180">
        <v>89.875</v>
      </c>
      <c r="P5" s="180">
        <v>60</v>
      </c>
      <c r="Q5" s="180">
        <v>28.75</v>
      </c>
      <c r="R5" s="180">
        <v>88.75</v>
      </c>
      <c r="S5" s="180">
        <v>60</v>
      </c>
      <c r="T5" s="180">
        <v>12.5</v>
      </c>
      <c r="U5" s="180">
        <v>72.5</v>
      </c>
      <c r="V5" s="180">
        <v>92.6198863636364</v>
      </c>
      <c r="W5" s="179">
        <v>1</v>
      </c>
      <c r="X5" s="179">
        <v>1</v>
      </c>
      <c r="Y5" s="179" t="s">
        <v>40</v>
      </c>
      <c r="Z5" s="179">
        <v>87</v>
      </c>
      <c r="AA5" s="181" t="s">
        <v>37</v>
      </c>
      <c r="AB5" s="125"/>
      <c r="AC5" s="125" t="s">
        <v>43</v>
      </c>
      <c r="AD5" s="182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 t="s">
        <v>47</v>
      </c>
      <c r="CO5" s="97"/>
      <c r="CP5" s="97" t="s">
        <v>52</v>
      </c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</row>
    <row r="6" customFormat="1" customHeight="1" spans="1:260">
      <c r="A6" s="179" t="s">
        <v>65</v>
      </c>
      <c r="B6" s="179" t="s">
        <v>66</v>
      </c>
      <c r="C6" s="179">
        <v>2024</v>
      </c>
      <c r="D6" s="179" t="s">
        <v>67</v>
      </c>
      <c r="E6" s="179">
        <v>2406110030</v>
      </c>
      <c r="F6" s="179" t="s">
        <v>69</v>
      </c>
      <c r="G6" s="179">
        <v>85</v>
      </c>
      <c r="H6" s="180">
        <v>13.35</v>
      </c>
      <c r="I6" s="180">
        <v>98.35</v>
      </c>
      <c r="J6" s="180">
        <v>91.3636363636364</v>
      </c>
      <c r="K6" s="180">
        <v>1.7</v>
      </c>
      <c r="L6" s="180">
        <v>93.0636363636364</v>
      </c>
      <c r="M6" s="180">
        <v>83.3</v>
      </c>
      <c r="N6" s="180">
        <v>0</v>
      </c>
      <c r="O6" s="180">
        <v>83.3</v>
      </c>
      <c r="P6" s="180">
        <v>60</v>
      </c>
      <c r="Q6" s="180">
        <v>16</v>
      </c>
      <c r="R6" s="180">
        <v>76</v>
      </c>
      <c r="S6" s="180">
        <v>60</v>
      </c>
      <c r="T6" s="180">
        <v>0</v>
      </c>
      <c r="U6" s="180">
        <v>60</v>
      </c>
      <c r="V6" s="180">
        <v>90.5977272727273</v>
      </c>
      <c r="W6" s="179">
        <v>2</v>
      </c>
      <c r="X6" s="179">
        <v>2</v>
      </c>
      <c r="Y6" s="179" t="s">
        <v>40</v>
      </c>
      <c r="Z6" s="179">
        <v>87</v>
      </c>
      <c r="AA6" s="181" t="s">
        <v>37</v>
      </c>
      <c r="AB6" s="125"/>
      <c r="AC6" s="125" t="s">
        <v>46</v>
      </c>
      <c r="AD6" s="183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</row>
    <row r="7" customFormat="1" customHeight="1" spans="1:260">
      <c r="A7" s="179" t="s">
        <v>65</v>
      </c>
      <c r="B7" s="179" t="s">
        <v>66</v>
      </c>
      <c r="C7" s="179">
        <v>2024</v>
      </c>
      <c r="D7" s="179" t="s">
        <v>70</v>
      </c>
      <c r="E7" s="179" t="s">
        <v>71</v>
      </c>
      <c r="F7" s="179" t="s">
        <v>72</v>
      </c>
      <c r="G7" s="179">
        <v>85</v>
      </c>
      <c r="H7" s="180">
        <v>3.8</v>
      </c>
      <c r="I7" s="180">
        <v>88.8</v>
      </c>
      <c r="J7" s="180">
        <v>90.96</v>
      </c>
      <c r="K7" s="180">
        <v>1.45</v>
      </c>
      <c r="L7" s="180">
        <v>92.41</v>
      </c>
      <c r="M7" s="180">
        <v>93.65</v>
      </c>
      <c r="N7" s="180">
        <v>6</v>
      </c>
      <c r="O7" s="180">
        <v>99.65</v>
      </c>
      <c r="P7" s="180">
        <v>60</v>
      </c>
      <c r="Q7" s="180">
        <v>24.5</v>
      </c>
      <c r="R7" s="180">
        <v>84.5</v>
      </c>
      <c r="S7" s="180">
        <v>60</v>
      </c>
      <c r="T7" s="180">
        <v>0</v>
      </c>
      <c r="U7" s="180">
        <v>60</v>
      </c>
      <c r="V7" s="180">
        <v>90.395</v>
      </c>
      <c r="W7" s="179">
        <v>3</v>
      </c>
      <c r="X7" s="179">
        <v>3</v>
      </c>
      <c r="Y7" s="179" t="s">
        <v>40</v>
      </c>
      <c r="Z7" s="179">
        <v>87</v>
      </c>
      <c r="AA7" s="181" t="s">
        <v>37</v>
      </c>
      <c r="AB7" s="125"/>
      <c r="AC7" s="125"/>
      <c r="AD7" s="182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</row>
    <row r="8" customFormat="1" customHeight="1" spans="1:260">
      <c r="A8" s="179" t="s">
        <v>65</v>
      </c>
      <c r="B8" s="179" t="s">
        <v>66</v>
      </c>
      <c r="C8" s="179">
        <v>2024</v>
      </c>
      <c r="D8" s="179" t="s">
        <v>67</v>
      </c>
      <c r="E8" s="179">
        <v>2406110033</v>
      </c>
      <c r="F8" s="179" t="s">
        <v>73</v>
      </c>
      <c r="G8" s="179">
        <v>85</v>
      </c>
      <c r="H8" s="180">
        <v>5.3</v>
      </c>
      <c r="I8" s="180">
        <v>90.3</v>
      </c>
      <c r="J8" s="180">
        <v>90.0909090909091</v>
      </c>
      <c r="K8" s="180">
        <v>2</v>
      </c>
      <c r="L8" s="180">
        <v>92.0909090909091</v>
      </c>
      <c r="M8" s="180">
        <v>83</v>
      </c>
      <c r="N8" s="180">
        <v>0</v>
      </c>
      <c r="O8" s="180">
        <v>83</v>
      </c>
      <c r="P8" s="180">
        <v>60</v>
      </c>
      <c r="Q8" s="180">
        <v>34</v>
      </c>
      <c r="R8" s="180">
        <v>94</v>
      </c>
      <c r="S8" s="180">
        <v>60</v>
      </c>
      <c r="T8" s="180">
        <v>0.2</v>
      </c>
      <c r="U8" s="180">
        <v>60.2</v>
      </c>
      <c r="V8" s="180">
        <v>89.9581818181818</v>
      </c>
      <c r="W8" s="179">
        <v>4</v>
      </c>
      <c r="X8" s="179">
        <v>4</v>
      </c>
      <c r="Y8" s="179" t="s">
        <v>40</v>
      </c>
      <c r="Z8" s="179">
        <v>87</v>
      </c>
      <c r="AA8" s="181" t="s">
        <v>37</v>
      </c>
      <c r="AB8" s="125"/>
      <c r="AC8" s="125" t="s">
        <v>39</v>
      </c>
      <c r="AD8" s="183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 t="s">
        <v>51</v>
      </c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</row>
    <row r="9" customFormat="1" customHeight="1" spans="1:260">
      <c r="A9" s="179" t="s">
        <v>65</v>
      </c>
      <c r="B9" s="179" t="s">
        <v>66</v>
      </c>
      <c r="C9" s="179">
        <v>2024</v>
      </c>
      <c r="D9" s="179" t="s">
        <v>67</v>
      </c>
      <c r="E9" s="179">
        <v>2406110011</v>
      </c>
      <c r="F9" s="179" t="s">
        <v>74</v>
      </c>
      <c r="G9" s="179">
        <v>85</v>
      </c>
      <c r="H9" s="180">
        <v>10.8</v>
      </c>
      <c r="I9" s="180">
        <v>95.8</v>
      </c>
      <c r="J9" s="180">
        <v>86.6590909090909</v>
      </c>
      <c r="K9" s="180">
        <v>2.5</v>
      </c>
      <c r="L9" s="180">
        <v>89.1590909090909</v>
      </c>
      <c r="M9" s="180">
        <v>75.5</v>
      </c>
      <c r="N9" s="180">
        <v>2</v>
      </c>
      <c r="O9" s="180">
        <v>77.5</v>
      </c>
      <c r="P9" s="180">
        <v>60</v>
      </c>
      <c r="Q9" s="180">
        <v>37.75</v>
      </c>
      <c r="R9" s="180">
        <v>97.75</v>
      </c>
      <c r="S9" s="180">
        <v>60</v>
      </c>
      <c r="T9" s="180">
        <v>13.95</v>
      </c>
      <c r="U9" s="180">
        <v>73.95</v>
      </c>
      <c r="V9" s="180">
        <v>88.9093181818182</v>
      </c>
      <c r="W9" s="179">
        <v>5</v>
      </c>
      <c r="X9" s="179">
        <v>14</v>
      </c>
      <c r="Y9" s="179" t="s">
        <v>40</v>
      </c>
      <c r="Z9" s="179">
        <v>87</v>
      </c>
      <c r="AA9" s="181" t="s">
        <v>41</v>
      </c>
      <c r="AB9" s="125"/>
      <c r="AC9" s="125"/>
      <c r="AD9" s="182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 t="s">
        <v>55</v>
      </c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</row>
    <row r="10" customFormat="1" customHeight="1" spans="1:260">
      <c r="A10" s="179" t="s">
        <v>65</v>
      </c>
      <c r="B10" s="179" t="s">
        <v>66</v>
      </c>
      <c r="C10" s="179">
        <v>2024</v>
      </c>
      <c r="D10" s="179" t="s">
        <v>70</v>
      </c>
      <c r="E10" s="179" t="s">
        <v>75</v>
      </c>
      <c r="F10" s="179" t="s">
        <v>76</v>
      </c>
      <c r="G10" s="179">
        <v>85</v>
      </c>
      <c r="H10" s="180">
        <v>8.55</v>
      </c>
      <c r="I10" s="180">
        <v>93.55</v>
      </c>
      <c r="J10" s="180">
        <v>88.36</v>
      </c>
      <c r="K10" s="180">
        <v>1.95</v>
      </c>
      <c r="L10" s="180">
        <v>90.31</v>
      </c>
      <c r="M10" s="180">
        <v>84.3</v>
      </c>
      <c r="N10" s="180">
        <v>0</v>
      </c>
      <c r="O10" s="180">
        <v>84.3</v>
      </c>
      <c r="P10" s="180">
        <v>60</v>
      </c>
      <c r="Q10" s="180">
        <v>15.65</v>
      </c>
      <c r="R10" s="180">
        <v>75.65</v>
      </c>
      <c r="S10" s="180">
        <v>60</v>
      </c>
      <c r="T10" s="180">
        <v>0</v>
      </c>
      <c r="U10" s="180">
        <v>60</v>
      </c>
      <c r="V10" s="180">
        <v>88.085</v>
      </c>
      <c r="W10" s="179">
        <v>6</v>
      </c>
      <c r="X10" s="179">
        <v>9</v>
      </c>
      <c r="Y10" s="179" t="s">
        <v>40</v>
      </c>
      <c r="Z10" s="179">
        <v>87</v>
      </c>
      <c r="AA10" s="181" t="s">
        <v>41</v>
      </c>
      <c r="AB10" s="125"/>
      <c r="AC10" s="125"/>
      <c r="AD10" s="182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</row>
    <row r="11" customFormat="1" customHeight="1" spans="1:260">
      <c r="A11" s="179" t="s">
        <v>65</v>
      </c>
      <c r="B11" s="179" t="s">
        <v>66</v>
      </c>
      <c r="C11" s="179">
        <v>2024</v>
      </c>
      <c r="D11" s="179" t="s">
        <v>70</v>
      </c>
      <c r="E11" s="179" t="s">
        <v>77</v>
      </c>
      <c r="F11" s="179" t="s">
        <v>78</v>
      </c>
      <c r="G11" s="179">
        <v>85</v>
      </c>
      <c r="H11" s="180">
        <v>8.05</v>
      </c>
      <c r="I11" s="180">
        <v>93.05</v>
      </c>
      <c r="J11" s="180">
        <v>88.7</v>
      </c>
      <c r="K11" s="180">
        <v>1.2</v>
      </c>
      <c r="L11" s="180">
        <v>89.9</v>
      </c>
      <c r="M11" s="180">
        <v>83.75</v>
      </c>
      <c r="N11" s="180">
        <v>0</v>
      </c>
      <c r="O11" s="180">
        <v>83.75</v>
      </c>
      <c r="P11" s="180">
        <v>60</v>
      </c>
      <c r="Q11" s="180">
        <v>15.2</v>
      </c>
      <c r="R11" s="180">
        <v>75.2</v>
      </c>
      <c r="S11" s="180">
        <v>60</v>
      </c>
      <c r="T11" s="180">
        <v>0</v>
      </c>
      <c r="U11" s="180">
        <v>60</v>
      </c>
      <c r="V11" s="180">
        <v>87.6775</v>
      </c>
      <c r="W11" s="179">
        <v>7</v>
      </c>
      <c r="X11" s="179">
        <v>6</v>
      </c>
      <c r="Y11" s="179" t="s">
        <v>40</v>
      </c>
      <c r="Z11" s="179">
        <v>87</v>
      </c>
      <c r="AA11" s="181" t="s">
        <v>41</v>
      </c>
      <c r="AB11" s="125"/>
      <c r="AC11" s="125" t="s">
        <v>39</v>
      </c>
      <c r="AD11" s="183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</row>
    <row r="12" customFormat="1" customHeight="1" spans="1:260">
      <c r="A12" s="179" t="s">
        <v>65</v>
      </c>
      <c r="B12" s="179" t="s">
        <v>66</v>
      </c>
      <c r="C12" s="179">
        <v>2024</v>
      </c>
      <c r="D12" s="179" t="s">
        <v>70</v>
      </c>
      <c r="E12" s="179" t="s">
        <v>79</v>
      </c>
      <c r="F12" s="179" t="s">
        <v>80</v>
      </c>
      <c r="G12" s="179">
        <v>85</v>
      </c>
      <c r="H12" s="180">
        <v>2</v>
      </c>
      <c r="I12" s="180">
        <v>87</v>
      </c>
      <c r="J12" s="180">
        <v>88.62</v>
      </c>
      <c r="K12" s="180">
        <v>1.575</v>
      </c>
      <c r="L12" s="180">
        <v>90.195</v>
      </c>
      <c r="M12" s="180">
        <v>88.6</v>
      </c>
      <c r="N12" s="180">
        <v>0</v>
      </c>
      <c r="O12" s="180">
        <v>88.6</v>
      </c>
      <c r="P12" s="180">
        <v>60</v>
      </c>
      <c r="Q12" s="180">
        <v>10.2</v>
      </c>
      <c r="R12" s="180">
        <v>70.2</v>
      </c>
      <c r="S12" s="180">
        <v>60</v>
      </c>
      <c r="T12" s="180">
        <v>1.95</v>
      </c>
      <c r="U12" s="180">
        <v>61.95</v>
      </c>
      <c r="V12" s="180">
        <v>87.38375</v>
      </c>
      <c r="W12" s="179">
        <v>8</v>
      </c>
      <c r="X12" s="179">
        <v>7</v>
      </c>
      <c r="Y12" s="179" t="s">
        <v>40</v>
      </c>
      <c r="Z12" s="179">
        <v>87</v>
      </c>
      <c r="AA12" s="181" t="s">
        <v>41</v>
      </c>
      <c r="AB12" s="125"/>
      <c r="AC12" s="125"/>
      <c r="AD12" s="182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97"/>
      <c r="GP12" s="97"/>
      <c r="GQ12" s="97"/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97"/>
      <c r="HD12" s="97"/>
      <c r="HE12" s="97"/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97"/>
      <c r="IF12" s="97"/>
      <c r="IG12" s="97"/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  <c r="IS12" s="97"/>
      <c r="IT12" s="97"/>
      <c r="IU12" s="97"/>
      <c r="IV12" s="97"/>
      <c r="IW12" s="97"/>
      <c r="IX12" s="97"/>
      <c r="IY12" s="97"/>
      <c r="IZ12" s="97"/>
    </row>
    <row r="13" customFormat="1" customHeight="1" spans="1:260">
      <c r="A13" s="179" t="s">
        <v>65</v>
      </c>
      <c r="B13" s="179" t="s">
        <v>66</v>
      </c>
      <c r="C13" s="179">
        <v>2024</v>
      </c>
      <c r="D13" s="179" t="s">
        <v>70</v>
      </c>
      <c r="E13" s="179" t="s">
        <v>81</v>
      </c>
      <c r="F13" s="179" t="s">
        <v>82</v>
      </c>
      <c r="G13" s="179">
        <v>85</v>
      </c>
      <c r="H13" s="180">
        <v>1.05</v>
      </c>
      <c r="I13" s="180">
        <v>86.05</v>
      </c>
      <c r="J13" s="180">
        <v>89.38</v>
      </c>
      <c r="K13" s="180">
        <v>1.375</v>
      </c>
      <c r="L13" s="180">
        <v>90.755</v>
      </c>
      <c r="M13" s="180">
        <v>76.9</v>
      </c>
      <c r="N13" s="180">
        <v>0</v>
      </c>
      <c r="O13" s="180">
        <v>76.9</v>
      </c>
      <c r="P13" s="180">
        <v>60</v>
      </c>
      <c r="Q13" s="180">
        <v>10.4</v>
      </c>
      <c r="R13" s="180">
        <v>70.4</v>
      </c>
      <c r="S13" s="180">
        <v>60</v>
      </c>
      <c r="T13" s="180">
        <v>0</v>
      </c>
      <c r="U13" s="180">
        <v>60</v>
      </c>
      <c r="V13" s="180">
        <v>87.03625</v>
      </c>
      <c r="W13" s="179">
        <v>9</v>
      </c>
      <c r="X13" s="179">
        <v>5</v>
      </c>
      <c r="Y13" s="179" t="s">
        <v>40</v>
      </c>
      <c r="Z13" s="179">
        <v>87</v>
      </c>
      <c r="AA13" s="181" t="s">
        <v>41</v>
      </c>
      <c r="AB13" s="125"/>
      <c r="AC13" s="125"/>
      <c r="AD13" s="182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7"/>
      <c r="IE13" s="97"/>
      <c r="IF13" s="97"/>
      <c r="IG13" s="97"/>
      <c r="IH13" s="97"/>
      <c r="II13" s="97"/>
      <c r="IJ13" s="97"/>
      <c r="IK13" s="97"/>
      <c r="IL13" s="97"/>
      <c r="IM13" s="97"/>
      <c r="IN13" s="97"/>
      <c r="IO13" s="97"/>
      <c r="IP13" s="97"/>
      <c r="IQ13" s="97"/>
      <c r="IR13" s="97"/>
      <c r="IS13" s="97"/>
      <c r="IT13" s="97"/>
      <c r="IU13" s="97"/>
      <c r="IV13" s="97"/>
      <c r="IW13" s="97"/>
      <c r="IX13" s="97"/>
      <c r="IY13" s="97"/>
      <c r="IZ13" s="97"/>
    </row>
    <row r="14" customFormat="1" customHeight="1" spans="1:260">
      <c r="A14" s="179" t="s">
        <v>65</v>
      </c>
      <c r="B14" s="179" t="s">
        <v>66</v>
      </c>
      <c r="C14" s="179">
        <v>2024</v>
      </c>
      <c r="D14" s="179" t="s">
        <v>67</v>
      </c>
      <c r="E14" s="179">
        <v>2407110128</v>
      </c>
      <c r="F14" s="179" t="s">
        <v>83</v>
      </c>
      <c r="G14" s="179">
        <v>85</v>
      </c>
      <c r="H14" s="180">
        <v>6.2</v>
      </c>
      <c r="I14" s="180">
        <v>91.2</v>
      </c>
      <c r="J14" s="180">
        <v>88.3863636363636</v>
      </c>
      <c r="K14" s="180">
        <v>1</v>
      </c>
      <c r="L14" s="180">
        <v>89.3863636363636</v>
      </c>
      <c r="M14" s="180">
        <v>74.3</v>
      </c>
      <c r="N14" s="180">
        <v>0</v>
      </c>
      <c r="O14" s="180">
        <v>74.3</v>
      </c>
      <c r="P14" s="180">
        <v>60</v>
      </c>
      <c r="Q14" s="180">
        <v>15.2</v>
      </c>
      <c r="R14" s="180">
        <v>75.2</v>
      </c>
      <c r="S14" s="180">
        <v>60</v>
      </c>
      <c r="T14" s="180">
        <v>0</v>
      </c>
      <c r="U14" s="180">
        <v>60</v>
      </c>
      <c r="V14" s="180">
        <v>86.6347727272727</v>
      </c>
      <c r="W14" s="179">
        <v>10</v>
      </c>
      <c r="X14" s="179">
        <v>8</v>
      </c>
      <c r="Y14" s="179" t="s">
        <v>40</v>
      </c>
      <c r="Z14" s="179">
        <v>87</v>
      </c>
      <c r="AA14" s="181" t="s">
        <v>41</v>
      </c>
      <c r="AB14" s="125"/>
      <c r="AC14" s="125" t="s">
        <v>39</v>
      </c>
      <c r="AD14" s="183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</row>
    <row r="15" customFormat="1" customHeight="1" spans="1:260">
      <c r="A15" s="179" t="s">
        <v>65</v>
      </c>
      <c r="B15" s="179" t="s">
        <v>66</v>
      </c>
      <c r="C15" s="179">
        <v>2024</v>
      </c>
      <c r="D15" s="179" t="s">
        <v>67</v>
      </c>
      <c r="E15" s="179">
        <v>2406110021</v>
      </c>
      <c r="F15" s="179" t="s">
        <v>84</v>
      </c>
      <c r="G15" s="179">
        <v>85</v>
      </c>
      <c r="H15" s="180">
        <v>1.55</v>
      </c>
      <c r="I15" s="180">
        <v>86.55</v>
      </c>
      <c r="J15" s="180">
        <v>88.0454545454545</v>
      </c>
      <c r="K15" s="180">
        <v>1.45</v>
      </c>
      <c r="L15" s="180">
        <v>89.4954545454545</v>
      </c>
      <c r="M15" s="180">
        <v>79.25</v>
      </c>
      <c r="N15" s="180">
        <v>0</v>
      </c>
      <c r="O15" s="180">
        <v>79.25</v>
      </c>
      <c r="P15" s="180">
        <v>60</v>
      </c>
      <c r="Q15" s="180">
        <v>15</v>
      </c>
      <c r="R15" s="180">
        <v>75</v>
      </c>
      <c r="S15" s="180">
        <v>60</v>
      </c>
      <c r="T15" s="180">
        <v>0</v>
      </c>
      <c r="U15" s="180">
        <v>60</v>
      </c>
      <c r="V15" s="180">
        <v>86.4890909090909</v>
      </c>
      <c r="W15" s="179">
        <v>11</v>
      </c>
      <c r="X15" s="179">
        <v>10</v>
      </c>
      <c r="Y15" s="179" t="s">
        <v>40</v>
      </c>
      <c r="Z15" s="179">
        <v>87</v>
      </c>
      <c r="AA15" s="181" t="s">
        <v>41</v>
      </c>
      <c r="AB15" s="125"/>
      <c r="AC15" s="125"/>
      <c r="AD15" s="182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</row>
    <row r="16" customFormat="1" customHeight="1" spans="1:260">
      <c r="A16" s="179" t="s">
        <v>65</v>
      </c>
      <c r="B16" s="179" t="s">
        <v>66</v>
      </c>
      <c r="C16" s="179">
        <v>2024</v>
      </c>
      <c r="D16" s="179" t="s">
        <v>67</v>
      </c>
      <c r="E16" s="179">
        <v>2406110028</v>
      </c>
      <c r="F16" s="179" t="s">
        <v>85</v>
      </c>
      <c r="G16" s="179">
        <v>85</v>
      </c>
      <c r="H16" s="180">
        <v>1.65</v>
      </c>
      <c r="I16" s="180">
        <v>86.65</v>
      </c>
      <c r="J16" s="180">
        <v>86.7272727272727</v>
      </c>
      <c r="K16" s="180">
        <v>1.3</v>
      </c>
      <c r="L16" s="180">
        <v>88.0272727272727</v>
      </c>
      <c r="M16" s="180">
        <v>80.95</v>
      </c>
      <c r="N16" s="180">
        <v>0</v>
      </c>
      <c r="O16" s="180">
        <v>80.95</v>
      </c>
      <c r="P16" s="180">
        <v>60</v>
      </c>
      <c r="Q16" s="180">
        <v>15</v>
      </c>
      <c r="R16" s="180">
        <v>75</v>
      </c>
      <c r="S16" s="180">
        <v>60</v>
      </c>
      <c r="T16" s="180">
        <v>1</v>
      </c>
      <c r="U16" s="180">
        <v>61</v>
      </c>
      <c r="V16" s="180">
        <v>85.5329545454545</v>
      </c>
      <c r="W16" s="179">
        <v>12</v>
      </c>
      <c r="X16" s="179">
        <v>13</v>
      </c>
      <c r="Y16" s="179" t="s">
        <v>40</v>
      </c>
      <c r="Z16" s="179">
        <v>87</v>
      </c>
      <c r="AA16" s="181" t="s">
        <v>41</v>
      </c>
      <c r="AB16" s="125"/>
      <c r="AC16" s="125"/>
      <c r="AD16" s="182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</row>
    <row r="17" customFormat="1" customHeight="1" spans="1:260">
      <c r="A17" s="179" t="s">
        <v>65</v>
      </c>
      <c r="B17" s="179" t="s">
        <v>66</v>
      </c>
      <c r="C17" s="179">
        <v>2024</v>
      </c>
      <c r="D17" s="179" t="s">
        <v>70</v>
      </c>
      <c r="E17" s="179" t="s">
        <v>86</v>
      </c>
      <c r="F17" s="179" t="s">
        <v>87</v>
      </c>
      <c r="G17" s="179">
        <v>85</v>
      </c>
      <c r="H17" s="180">
        <v>1</v>
      </c>
      <c r="I17" s="180">
        <v>86</v>
      </c>
      <c r="J17" s="180">
        <v>87.85</v>
      </c>
      <c r="K17" s="180">
        <v>0</v>
      </c>
      <c r="L17" s="180">
        <v>87.85</v>
      </c>
      <c r="M17" s="180">
        <v>89.4</v>
      </c>
      <c r="N17" s="180">
        <v>0</v>
      </c>
      <c r="O17" s="180">
        <v>89.4</v>
      </c>
      <c r="P17" s="180">
        <v>60</v>
      </c>
      <c r="Q17" s="180">
        <v>7</v>
      </c>
      <c r="R17" s="180">
        <v>67</v>
      </c>
      <c r="S17" s="180">
        <v>60</v>
      </c>
      <c r="T17" s="180">
        <v>0.5</v>
      </c>
      <c r="U17" s="180">
        <v>60.5</v>
      </c>
      <c r="V17" s="180">
        <v>85.3325</v>
      </c>
      <c r="W17" s="179">
        <v>13</v>
      </c>
      <c r="X17" s="179">
        <v>11</v>
      </c>
      <c r="Y17" s="179" t="s">
        <v>40</v>
      </c>
      <c r="Z17" s="179">
        <v>87</v>
      </c>
      <c r="AA17" s="181" t="s">
        <v>41</v>
      </c>
      <c r="AB17" s="125"/>
      <c r="AC17" s="125"/>
      <c r="AD17" s="182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</row>
    <row r="18" customFormat="1" customHeight="1" spans="1:260">
      <c r="A18" s="179" t="s">
        <v>65</v>
      </c>
      <c r="B18" s="179" t="s">
        <v>66</v>
      </c>
      <c r="C18" s="179">
        <v>2024</v>
      </c>
      <c r="D18" s="179" t="s">
        <v>70</v>
      </c>
      <c r="E18" s="179" t="s">
        <v>88</v>
      </c>
      <c r="F18" s="179" t="s">
        <v>89</v>
      </c>
      <c r="G18" s="179">
        <v>85</v>
      </c>
      <c r="H18" s="180">
        <v>6</v>
      </c>
      <c r="I18" s="180">
        <v>91</v>
      </c>
      <c r="J18" s="180">
        <v>86.85</v>
      </c>
      <c r="K18" s="180">
        <v>1</v>
      </c>
      <c r="L18" s="180">
        <v>87.85</v>
      </c>
      <c r="M18" s="180">
        <v>69.95</v>
      </c>
      <c r="N18" s="180">
        <v>0</v>
      </c>
      <c r="O18" s="180">
        <v>69.95</v>
      </c>
      <c r="P18" s="180">
        <v>60</v>
      </c>
      <c r="Q18" s="180">
        <v>15.5</v>
      </c>
      <c r="R18" s="180">
        <v>75.5</v>
      </c>
      <c r="S18" s="180">
        <v>60</v>
      </c>
      <c r="T18" s="180">
        <v>1</v>
      </c>
      <c r="U18" s="180">
        <v>61</v>
      </c>
      <c r="V18" s="180">
        <v>85.31</v>
      </c>
      <c r="W18" s="179">
        <v>14</v>
      </c>
      <c r="X18" s="179">
        <v>12</v>
      </c>
      <c r="Y18" s="179" t="s">
        <v>40</v>
      </c>
      <c r="Z18" s="179">
        <v>87</v>
      </c>
      <c r="AA18" s="181" t="s">
        <v>44</v>
      </c>
      <c r="AB18" s="125"/>
      <c r="AC18" s="125"/>
      <c r="AD18" s="182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</row>
    <row r="19" customFormat="1" customHeight="1" spans="1:260">
      <c r="A19" s="179" t="s">
        <v>65</v>
      </c>
      <c r="B19" s="179" t="s">
        <v>66</v>
      </c>
      <c r="C19" s="179">
        <v>2024</v>
      </c>
      <c r="D19" s="179" t="s">
        <v>67</v>
      </c>
      <c r="E19" s="179">
        <v>2406110029</v>
      </c>
      <c r="F19" s="179" t="s">
        <v>90</v>
      </c>
      <c r="G19" s="179">
        <v>85</v>
      </c>
      <c r="H19" s="180">
        <v>7.45</v>
      </c>
      <c r="I19" s="180">
        <v>92.45</v>
      </c>
      <c r="J19" s="180">
        <v>86.2727272727273</v>
      </c>
      <c r="K19" s="180">
        <v>0.1</v>
      </c>
      <c r="L19" s="180">
        <v>86.3727272727273</v>
      </c>
      <c r="M19" s="180">
        <v>81</v>
      </c>
      <c r="N19" s="180">
        <v>0</v>
      </c>
      <c r="O19" s="180">
        <v>81</v>
      </c>
      <c r="P19" s="180">
        <v>60</v>
      </c>
      <c r="Q19" s="180">
        <v>16</v>
      </c>
      <c r="R19" s="180">
        <v>76</v>
      </c>
      <c r="S19" s="180">
        <v>60</v>
      </c>
      <c r="T19" s="180">
        <v>2.05</v>
      </c>
      <c r="U19" s="180">
        <v>62.05</v>
      </c>
      <c r="V19" s="180">
        <v>84.9770454545455</v>
      </c>
      <c r="W19" s="179">
        <v>15</v>
      </c>
      <c r="X19" s="179">
        <v>15</v>
      </c>
      <c r="Y19" s="179" t="s">
        <v>40</v>
      </c>
      <c r="Z19" s="179">
        <v>87</v>
      </c>
      <c r="AA19" s="181" t="s">
        <v>44</v>
      </c>
      <c r="AB19" s="125"/>
      <c r="AC19" s="125"/>
      <c r="AD19" s="182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97"/>
      <c r="IN19" s="97"/>
      <c r="IO19" s="97"/>
      <c r="IP19" s="97"/>
      <c r="IQ19" s="97"/>
      <c r="IR19" s="97"/>
      <c r="IS19" s="97"/>
      <c r="IT19" s="97"/>
      <c r="IU19" s="97"/>
      <c r="IV19" s="97"/>
      <c r="IW19" s="97"/>
      <c r="IX19" s="97"/>
      <c r="IY19" s="97"/>
      <c r="IZ19" s="97"/>
    </row>
    <row r="20" customFormat="1" customHeight="1" spans="1:260">
      <c r="A20" s="179" t="s">
        <v>65</v>
      </c>
      <c r="B20" s="179" t="s">
        <v>66</v>
      </c>
      <c r="C20" s="179">
        <v>2024</v>
      </c>
      <c r="D20" s="179" t="s">
        <v>67</v>
      </c>
      <c r="E20" s="179">
        <v>2406110031</v>
      </c>
      <c r="F20" s="179" t="s">
        <v>91</v>
      </c>
      <c r="G20" s="179">
        <v>85</v>
      </c>
      <c r="H20" s="180">
        <v>3.85</v>
      </c>
      <c r="I20" s="180">
        <v>88.85</v>
      </c>
      <c r="J20" s="180">
        <v>84.9545454545455</v>
      </c>
      <c r="K20" s="180">
        <v>1.2</v>
      </c>
      <c r="L20" s="180">
        <v>86.1545454545455</v>
      </c>
      <c r="M20" s="180">
        <v>81.7</v>
      </c>
      <c r="N20" s="180">
        <v>0</v>
      </c>
      <c r="O20" s="180">
        <v>81.7</v>
      </c>
      <c r="P20" s="180">
        <v>60</v>
      </c>
      <c r="Q20" s="180">
        <v>27</v>
      </c>
      <c r="R20" s="180">
        <v>87</v>
      </c>
      <c r="S20" s="180">
        <v>60</v>
      </c>
      <c r="T20" s="180">
        <v>0</v>
      </c>
      <c r="U20" s="180">
        <v>60</v>
      </c>
      <c r="V20" s="180">
        <v>84.9359090909091</v>
      </c>
      <c r="W20" s="179">
        <v>16</v>
      </c>
      <c r="X20" s="179">
        <v>17</v>
      </c>
      <c r="Y20" s="179" t="s">
        <v>40</v>
      </c>
      <c r="Z20" s="179">
        <v>87</v>
      </c>
      <c r="AA20" s="181" t="s">
        <v>44</v>
      </c>
      <c r="AB20" s="125"/>
      <c r="AC20" s="125"/>
      <c r="AD20" s="182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</row>
    <row r="21" customFormat="1" customHeight="1" spans="1:260">
      <c r="A21" s="179" t="s">
        <v>65</v>
      </c>
      <c r="B21" s="179" t="s">
        <v>66</v>
      </c>
      <c r="C21" s="179">
        <v>2024</v>
      </c>
      <c r="D21" s="179" t="s">
        <v>70</v>
      </c>
      <c r="E21" s="179" t="s">
        <v>92</v>
      </c>
      <c r="F21" s="179" t="s">
        <v>93</v>
      </c>
      <c r="G21" s="179">
        <v>85</v>
      </c>
      <c r="H21" s="180">
        <v>1.2</v>
      </c>
      <c r="I21" s="180">
        <v>86.2</v>
      </c>
      <c r="J21" s="180">
        <v>85.16</v>
      </c>
      <c r="K21" s="180">
        <v>1.2</v>
      </c>
      <c r="L21" s="180">
        <v>86.36</v>
      </c>
      <c r="M21" s="180">
        <v>82.65</v>
      </c>
      <c r="N21" s="180">
        <v>0</v>
      </c>
      <c r="O21" s="180">
        <v>82.65</v>
      </c>
      <c r="P21" s="180">
        <v>60</v>
      </c>
      <c r="Q21" s="180">
        <v>21</v>
      </c>
      <c r="R21" s="180">
        <v>81</v>
      </c>
      <c r="S21" s="180">
        <v>60</v>
      </c>
      <c r="T21" s="180">
        <v>0</v>
      </c>
      <c r="U21" s="180">
        <v>60</v>
      </c>
      <c r="V21" s="180">
        <v>84.5725</v>
      </c>
      <c r="W21" s="179">
        <v>17</v>
      </c>
      <c r="X21" s="179">
        <v>16</v>
      </c>
      <c r="Y21" s="179" t="s">
        <v>40</v>
      </c>
      <c r="Z21" s="179">
        <v>87</v>
      </c>
      <c r="AA21" s="181" t="s">
        <v>44</v>
      </c>
      <c r="AB21" s="125"/>
      <c r="AC21" s="125"/>
      <c r="AD21" s="182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97"/>
      <c r="HV21" s="97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7"/>
      <c r="IH21" s="97"/>
      <c r="II21" s="97"/>
      <c r="IJ21" s="97"/>
      <c r="IK21" s="97"/>
      <c r="IL21" s="97"/>
      <c r="IM21" s="97"/>
      <c r="IN21" s="97"/>
      <c r="IO21" s="97"/>
      <c r="IP21" s="97"/>
      <c r="IQ21" s="97"/>
      <c r="IR21" s="97"/>
      <c r="IS21" s="97"/>
      <c r="IT21" s="97"/>
      <c r="IU21" s="97"/>
      <c r="IV21" s="97"/>
      <c r="IW21" s="97"/>
      <c r="IX21" s="97"/>
      <c r="IY21" s="97"/>
      <c r="IZ21" s="97"/>
    </row>
    <row r="22" customFormat="1" customHeight="1" spans="1:260">
      <c r="A22" s="179" t="s">
        <v>65</v>
      </c>
      <c r="B22" s="179" t="s">
        <v>66</v>
      </c>
      <c r="C22" s="179">
        <v>2024</v>
      </c>
      <c r="D22" s="179" t="s">
        <v>67</v>
      </c>
      <c r="E22" s="179">
        <v>2406110005</v>
      </c>
      <c r="F22" s="179" t="s">
        <v>94</v>
      </c>
      <c r="G22" s="179">
        <v>85</v>
      </c>
      <c r="H22" s="180">
        <v>2.95</v>
      </c>
      <c r="I22" s="180">
        <v>87.95</v>
      </c>
      <c r="J22" s="180">
        <v>83.9090909090909</v>
      </c>
      <c r="K22" s="180">
        <v>2.2</v>
      </c>
      <c r="L22" s="180">
        <v>86.1090909090909</v>
      </c>
      <c r="M22" s="180">
        <v>83</v>
      </c>
      <c r="N22" s="180">
        <v>0</v>
      </c>
      <c r="O22" s="180">
        <v>83</v>
      </c>
      <c r="P22" s="180">
        <v>60</v>
      </c>
      <c r="Q22" s="180">
        <v>16.2</v>
      </c>
      <c r="R22" s="180">
        <v>76.2</v>
      </c>
      <c r="S22" s="180">
        <v>60</v>
      </c>
      <c r="T22" s="180">
        <v>0</v>
      </c>
      <c r="U22" s="180">
        <v>60</v>
      </c>
      <c r="V22" s="180">
        <v>84.3368181818182</v>
      </c>
      <c r="W22" s="179">
        <v>18</v>
      </c>
      <c r="X22" s="179">
        <v>25</v>
      </c>
      <c r="Y22" s="179" t="s">
        <v>40</v>
      </c>
      <c r="Z22" s="179">
        <v>87</v>
      </c>
      <c r="AA22" s="181" t="s">
        <v>44</v>
      </c>
      <c r="AB22" s="125"/>
      <c r="AC22" s="125"/>
      <c r="AD22" s="182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97"/>
      <c r="HV22" s="97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7"/>
      <c r="IH22" s="97"/>
      <c r="II22" s="97"/>
      <c r="IJ22" s="97"/>
      <c r="IK22" s="97"/>
      <c r="IL22" s="97"/>
      <c r="IM22" s="97"/>
      <c r="IN22" s="97"/>
      <c r="IO22" s="97"/>
      <c r="IP22" s="97"/>
      <c r="IQ22" s="97"/>
      <c r="IR22" s="97"/>
      <c r="IS22" s="97"/>
      <c r="IT22" s="97"/>
      <c r="IU22" s="97"/>
      <c r="IV22" s="97"/>
      <c r="IW22" s="97"/>
      <c r="IX22" s="97"/>
      <c r="IY22" s="97"/>
      <c r="IZ22" s="97"/>
    </row>
    <row r="23" customFormat="1" customHeight="1" spans="1:260">
      <c r="A23" s="179" t="s">
        <v>65</v>
      </c>
      <c r="B23" s="179" t="s">
        <v>66</v>
      </c>
      <c r="C23" s="179">
        <v>2024</v>
      </c>
      <c r="D23" s="179" t="s">
        <v>67</v>
      </c>
      <c r="E23" s="179">
        <v>2406110022</v>
      </c>
      <c r="F23" s="179" t="s">
        <v>95</v>
      </c>
      <c r="G23" s="179">
        <v>85</v>
      </c>
      <c r="H23" s="180">
        <v>2.55</v>
      </c>
      <c r="I23" s="180">
        <v>87.55</v>
      </c>
      <c r="J23" s="180">
        <v>84.1363636363636</v>
      </c>
      <c r="K23" s="180">
        <v>1.2</v>
      </c>
      <c r="L23" s="180">
        <v>85.3363636363636</v>
      </c>
      <c r="M23" s="180">
        <v>86.55</v>
      </c>
      <c r="N23" s="180">
        <v>0</v>
      </c>
      <c r="O23" s="180">
        <v>86.55</v>
      </c>
      <c r="P23" s="180">
        <v>60</v>
      </c>
      <c r="Q23" s="180">
        <v>15.5</v>
      </c>
      <c r="R23" s="180">
        <v>75.5</v>
      </c>
      <c r="S23" s="180">
        <v>60</v>
      </c>
      <c r="T23" s="180">
        <v>6.6</v>
      </c>
      <c r="U23" s="180">
        <v>66.6</v>
      </c>
      <c r="V23" s="180">
        <v>84.1897727272727</v>
      </c>
      <c r="W23" s="179">
        <v>19</v>
      </c>
      <c r="X23" s="179">
        <v>20</v>
      </c>
      <c r="Y23" s="179" t="s">
        <v>40</v>
      </c>
      <c r="Z23" s="179">
        <v>87</v>
      </c>
      <c r="AA23" s="181" t="s">
        <v>44</v>
      </c>
      <c r="AB23" s="125"/>
      <c r="AC23" s="125"/>
      <c r="AD23" s="182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</row>
    <row r="24" customFormat="1" customHeight="1" spans="1:260">
      <c r="A24" s="179" t="s">
        <v>65</v>
      </c>
      <c r="B24" s="179" t="s">
        <v>66</v>
      </c>
      <c r="C24" s="179">
        <v>2024</v>
      </c>
      <c r="D24" s="179" t="s">
        <v>70</v>
      </c>
      <c r="E24" s="179" t="s">
        <v>96</v>
      </c>
      <c r="F24" s="179" t="s">
        <v>97</v>
      </c>
      <c r="G24" s="179">
        <v>85</v>
      </c>
      <c r="H24" s="180">
        <v>4.7</v>
      </c>
      <c r="I24" s="180">
        <v>89.7</v>
      </c>
      <c r="J24" s="180">
        <v>84.27</v>
      </c>
      <c r="K24" s="180">
        <v>1.3</v>
      </c>
      <c r="L24" s="180">
        <v>85.57</v>
      </c>
      <c r="M24" s="180">
        <v>80.9</v>
      </c>
      <c r="N24" s="180">
        <v>0</v>
      </c>
      <c r="O24" s="180">
        <v>80.9</v>
      </c>
      <c r="P24" s="180">
        <v>60</v>
      </c>
      <c r="Q24" s="180">
        <v>15.6</v>
      </c>
      <c r="R24" s="180">
        <v>75.6</v>
      </c>
      <c r="S24" s="180">
        <v>60</v>
      </c>
      <c r="T24" s="180">
        <v>1.4</v>
      </c>
      <c r="U24" s="180">
        <v>61.4</v>
      </c>
      <c r="V24" s="180">
        <v>84.0425</v>
      </c>
      <c r="W24" s="179">
        <v>20</v>
      </c>
      <c r="X24" s="179">
        <v>19</v>
      </c>
      <c r="Y24" s="179" t="s">
        <v>40</v>
      </c>
      <c r="Z24" s="179">
        <v>87</v>
      </c>
      <c r="AA24" s="181" t="s">
        <v>44</v>
      </c>
      <c r="AB24" s="125"/>
      <c r="AC24" s="125"/>
      <c r="AD24" s="182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  <c r="IK24" s="97"/>
      <c r="IL24" s="97"/>
      <c r="IM24" s="97"/>
      <c r="IN24" s="97"/>
      <c r="IO24" s="97"/>
      <c r="IP24" s="97"/>
      <c r="IQ24" s="97"/>
      <c r="IR24" s="97"/>
      <c r="IS24" s="97"/>
      <c r="IT24" s="97"/>
      <c r="IU24" s="97"/>
      <c r="IV24" s="97"/>
      <c r="IW24" s="97"/>
      <c r="IX24" s="97"/>
      <c r="IY24" s="97"/>
      <c r="IZ24" s="97"/>
    </row>
    <row r="25" customFormat="1" customHeight="1" spans="1:260">
      <c r="A25" s="179" t="s">
        <v>65</v>
      </c>
      <c r="B25" s="179" t="s">
        <v>66</v>
      </c>
      <c r="C25" s="179">
        <v>2024</v>
      </c>
      <c r="D25" s="179" t="s">
        <v>70</v>
      </c>
      <c r="E25" s="179" t="s">
        <v>98</v>
      </c>
      <c r="F25" s="179" t="s">
        <v>99</v>
      </c>
      <c r="G25" s="179">
        <v>85</v>
      </c>
      <c r="H25" s="180">
        <v>2.05</v>
      </c>
      <c r="I25" s="180">
        <v>87.05</v>
      </c>
      <c r="J25" s="180">
        <v>83.94</v>
      </c>
      <c r="K25" s="180">
        <v>1.45</v>
      </c>
      <c r="L25" s="180">
        <v>85.39</v>
      </c>
      <c r="M25" s="180">
        <v>85.05</v>
      </c>
      <c r="N25" s="180">
        <v>0</v>
      </c>
      <c r="O25" s="180">
        <v>85.05</v>
      </c>
      <c r="P25" s="180">
        <v>60</v>
      </c>
      <c r="Q25" s="180">
        <v>15.65</v>
      </c>
      <c r="R25" s="180">
        <v>75.65</v>
      </c>
      <c r="S25" s="180">
        <v>60</v>
      </c>
      <c r="T25" s="180">
        <v>1.25</v>
      </c>
      <c r="U25" s="180">
        <v>61.25</v>
      </c>
      <c r="V25" s="180">
        <v>83.845</v>
      </c>
      <c r="W25" s="179">
        <v>21</v>
      </c>
      <c r="X25" s="179">
        <v>22</v>
      </c>
      <c r="Y25" s="179" t="s">
        <v>40</v>
      </c>
      <c r="Z25" s="179">
        <v>87</v>
      </c>
      <c r="AA25" s="181" t="s">
        <v>44</v>
      </c>
      <c r="AB25" s="125"/>
      <c r="AC25" s="125"/>
      <c r="AD25" s="182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  <c r="IK25" s="97"/>
      <c r="IL25" s="97"/>
      <c r="IM25" s="97"/>
      <c r="IN25" s="97"/>
      <c r="IO25" s="97"/>
      <c r="IP25" s="97"/>
      <c r="IQ25" s="97"/>
      <c r="IR25" s="97"/>
      <c r="IS25" s="97"/>
      <c r="IT25" s="97"/>
      <c r="IU25" s="97"/>
      <c r="IV25" s="97"/>
      <c r="IW25" s="97"/>
      <c r="IX25" s="97"/>
      <c r="IY25" s="97"/>
      <c r="IZ25" s="97"/>
    </row>
    <row r="26" customFormat="1" customHeight="1" spans="1:260">
      <c r="A26" s="179" t="s">
        <v>65</v>
      </c>
      <c r="B26" s="179" t="s">
        <v>66</v>
      </c>
      <c r="C26" s="179">
        <v>2024</v>
      </c>
      <c r="D26" s="179" t="s">
        <v>67</v>
      </c>
      <c r="E26" s="179">
        <v>2406110008</v>
      </c>
      <c r="F26" s="179" t="s">
        <v>100</v>
      </c>
      <c r="G26" s="179">
        <v>85</v>
      </c>
      <c r="H26" s="180">
        <v>11.15</v>
      </c>
      <c r="I26" s="180">
        <v>96.15</v>
      </c>
      <c r="J26" s="180">
        <v>82.1818181818182</v>
      </c>
      <c r="K26" s="180">
        <v>1.425</v>
      </c>
      <c r="L26" s="180">
        <v>83.6068181818182</v>
      </c>
      <c r="M26" s="180">
        <v>72.6</v>
      </c>
      <c r="N26" s="180">
        <v>0</v>
      </c>
      <c r="O26" s="180">
        <v>72.6</v>
      </c>
      <c r="P26" s="180">
        <v>60</v>
      </c>
      <c r="Q26" s="180">
        <v>28</v>
      </c>
      <c r="R26" s="180">
        <v>88</v>
      </c>
      <c r="S26" s="180">
        <v>60</v>
      </c>
      <c r="T26" s="180">
        <v>0</v>
      </c>
      <c r="U26" s="180">
        <v>60</v>
      </c>
      <c r="V26" s="180">
        <v>83.3501136363637</v>
      </c>
      <c r="W26" s="179">
        <v>22</v>
      </c>
      <c r="X26" s="179">
        <v>28</v>
      </c>
      <c r="Y26" s="179" t="s">
        <v>40</v>
      </c>
      <c r="Z26" s="179">
        <v>87</v>
      </c>
      <c r="AA26" s="181" t="s">
        <v>44</v>
      </c>
      <c r="AB26" s="125"/>
      <c r="AC26" s="125"/>
      <c r="AD26" s="182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</row>
    <row r="27" customFormat="1" customHeight="1" spans="1:260">
      <c r="A27" s="179" t="s">
        <v>65</v>
      </c>
      <c r="B27" s="179" t="s">
        <v>66</v>
      </c>
      <c r="C27" s="179">
        <v>2024</v>
      </c>
      <c r="D27" s="179" t="s">
        <v>67</v>
      </c>
      <c r="E27" s="179">
        <v>2406110013</v>
      </c>
      <c r="F27" s="179" t="s">
        <v>101</v>
      </c>
      <c r="G27" s="179">
        <v>85</v>
      </c>
      <c r="H27" s="180">
        <v>4.95</v>
      </c>
      <c r="I27" s="180">
        <v>89.95</v>
      </c>
      <c r="J27" s="180">
        <v>83.2045454545455</v>
      </c>
      <c r="K27" s="180">
        <v>1.2</v>
      </c>
      <c r="L27" s="180">
        <v>84.4045454545455</v>
      </c>
      <c r="M27" s="180">
        <v>78.325</v>
      </c>
      <c r="N27" s="180">
        <v>3.5</v>
      </c>
      <c r="O27" s="180">
        <v>81.825</v>
      </c>
      <c r="P27" s="180">
        <v>60</v>
      </c>
      <c r="Q27" s="180">
        <v>15</v>
      </c>
      <c r="R27" s="180">
        <v>75</v>
      </c>
      <c r="S27" s="180">
        <v>60</v>
      </c>
      <c r="T27" s="180">
        <v>0</v>
      </c>
      <c r="U27" s="180">
        <v>60</v>
      </c>
      <c r="V27" s="180">
        <v>83.1396590909091</v>
      </c>
      <c r="W27" s="179">
        <v>23</v>
      </c>
      <c r="X27" s="179">
        <v>26</v>
      </c>
      <c r="Y27" s="179" t="s">
        <v>40</v>
      </c>
      <c r="Z27" s="179">
        <v>87</v>
      </c>
      <c r="AA27" s="181" t="s">
        <v>44</v>
      </c>
      <c r="AB27" s="125"/>
      <c r="AC27" s="125"/>
      <c r="AD27" s="182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  <c r="GF27" s="97"/>
      <c r="GG27" s="97"/>
      <c r="GH27" s="97"/>
      <c r="GI27" s="97"/>
      <c r="GJ27" s="97"/>
      <c r="GK27" s="97"/>
      <c r="GL27" s="97"/>
      <c r="GM27" s="97"/>
      <c r="GN27" s="97"/>
      <c r="GO27" s="97"/>
      <c r="GP27" s="97"/>
      <c r="GQ27" s="97"/>
      <c r="GR27" s="97"/>
      <c r="GS27" s="97"/>
      <c r="GT27" s="97"/>
      <c r="GU27" s="97"/>
      <c r="GV27" s="97"/>
      <c r="GW27" s="97"/>
      <c r="GX27" s="97"/>
      <c r="GY27" s="97"/>
      <c r="GZ27" s="97"/>
      <c r="HA27" s="97"/>
      <c r="HB27" s="97"/>
      <c r="HC27" s="97"/>
      <c r="HD27" s="97"/>
      <c r="HE27" s="97"/>
      <c r="HF27" s="97"/>
      <c r="HG27" s="97"/>
      <c r="HH27" s="97"/>
      <c r="HI27" s="97"/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97"/>
      <c r="HV27" s="97"/>
      <c r="HW27" s="97"/>
      <c r="HX27" s="97"/>
      <c r="HY27" s="97"/>
      <c r="HZ27" s="97"/>
      <c r="IA27" s="97"/>
      <c r="IB27" s="97"/>
      <c r="IC27" s="97"/>
      <c r="ID27" s="97"/>
      <c r="IE27" s="97"/>
      <c r="IF27" s="97"/>
      <c r="IG27" s="97"/>
      <c r="IH27" s="97"/>
      <c r="II27" s="97"/>
      <c r="IJ27" s="97"/>
      <c r="IK27" s="97"/>
      <c r="IL27" s="97"/>
      <c r="IM27" s="97"/>
      <c r="IN27" s="97"/>
      <c r="IO27" s="97"/>
      <c r="IP27" s="97"/>
      <c r="IQ27" s="97"/>
      <c r="IR27" s="97"/>
      <c r="IS27" s="97"/>
      <c r="IT27" s="97"/>
      <c r="IU27" s="97"/>
      <c r="IV27" s="97"/>
      <c r="IW27" s="97"/>
      <c r="IX27" s="97"/>
      <c r="IY27" s="97"/>
      <c r="IZ27" s="97"/>
    </row>
    <row r="28" customFormat="1" customHeight="1" spans="1:260">
      <c r="A28" s="179" t="s">
        <v>65</v>
      </c>
      <c r="B28" s="179" t="s">
        <v>66</v>
      </c>
      <c r="C28" s="179">
        <v>2024</v>
      </c>
      <c r="D28" s="179" t="s">
        <v>67</v>
      </c>
      <c r="E28" s="179">
        <v>2406110027</v>
      </c>
      <c r="F28" s="179" t="s">
        <v>102</v>
      </c>
      <c r="G28" s="179">
        <v>85</v>
      </c>
      <c r="H28" s="180">
        <v>7.8</v>
      </c>
      <c r="I28" s="180">
        <v>92.8</v>
      </c>
      <c r="J28" s="180">
        <v>83.9318181818182</v>
      </c>
      <c r="K28" s="180">
        <v>0.1</v>
      </c>
      <c r="L28" s="180">
        <v>84.0318181818182</v>
      </c>
      <c r="M28" s="180">
        <v>72.75</v>
      </c>
      <c r="N28" s="180">
        <v>0</v>
      </c>
      <c r="O28" s="180">
        <v>72.75</v>
      </c>
      <c r="P28" s="180">
        <v>60</v>
      </c>
      <c r="Q28" s="180">
        <v>17</v>
      </c>
      <c r="R28" s="180">
        <v>77</v>
      </c>
      <c r="S28" s="180">
        <v>60</v>
      </c>
      <c r="T28" s="180">
        <v>2.9</v>
      </c>
      <c r="U28" s="180">
        <v>62.9</v>
      </c>
      <c r="V28" s="180">
        <v>82.9363636363636</v>
      </c>
      <c r="W28" s="179">
        <v>24</v>
      </c>
      <c r="X28" s="179">
        <v>23</v>
      </c>
      <c r="Y28" s="179" t="s">
        <v>40</v>
      </c>
      <c r="Z28" s="179">
        <v>87</v>
      </c>
      <c r="AA28" s="181" t="s">
        <v>44</v>
      </c>
      <c r="AB28" s="125"/>
      <c r="AC28" s="125"/>
      <c r="AD28" s="182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7"/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97"/>
      <c r="IF28" s="97"/>
      <c r="IG28" s="97"/>
      <c r="IH28" s="97"/>
      <c r="II28" s="97"/>
      <c r="IJ28" s="97"/>
      <c r="IK28" s="97"/>
      <c r="IL28" s="97"/>
      <c r="IM28" s="97"/>
      <c r="IN28" s="97"/>
      <c r="IO28" s="97"/>
      <c r="IP28" s="97"/>
      <c r="IQ28" s="97"/>
      <c r="IR28" s="97"/>
      <c r="IS28" s="97"/>
      <c r="IT28" s="97"/>
      <c r="IU28" s="97"/>
      <c r="IV28" s="97"/>
      <c r="IW28" s="97"/>
      <c r="IX28" s="97"/>
      <c r="IY28" s="97"/>
      <c r="IZ28" s="97"/>
    </row>
    <row r="29" customFormat="1" customHeight="1" spans="1:260">
      <c r="A29" s="179" t="s">
        <v>65</v>
      </c>
      <c r="B29" s="179" t="s">
        <v>66</v>
      </c>
      <c r="C29" s="179">
        <v>2024</v>
      </c>
      <c r="D29" s="179" t="s">
        <v>70</v>
      </c>
      <c r="E29" s="179" t="s">
        <v>103</v>
      </c>
      <c r="F29" s="179" t="s">
        <v>104</v>
      </c>
      <c r="G29" s="179">
        <v>85</v>
      </c>
      <c r="H29" s="180">
        <v>2.25</v>
      </c>
      <c r="I29" s="180">
        <v>87.25</v>
      </c>
      <c r="J29" s="180">
        <v>83.92</v>
      </c>
      <c r="K29" s="180">
        <v>1.2</v>
      </c>
      <c r="L29" s="180">
        <v>85.12</v>
      </c>
      <c r="M29" s="180">
        <v>76.4</v>
      </c>
      <c r="N29" s="180">
        <v>0</v>
      </c>
      <c r="O29" s="180">
        <v>76.4</v>
      </c>
      <c r="P29" s="180">
        <v>60</v>
      </c>
      <c r="Q29" s="180">
        <v>7.75</v>
      </c>
      <c r="R29" s="180">
        <v>67.75</v>
      </c>
      <c r="S29" s="180">
        <v>60</v>
      </c>
      <c r="T29" s="180">
        <v>0</v>
      </c>
      <c r="U29" s="180">
        <v>60</v>
      </c>
      <c r="V29" s="180">
        <v>82.7725</v>
      </c>
      <c r="W29" s="179">
        <v>25</v>
      </c>
      <c r="X29" s="179">
        <v>24</v>
      </c>
      <c r="Y29" s="179" t="s">
        <v>36</v>
      </c>
      <c r="Z29" s="179">
        <v>87</v>
      </c>
      <c r="AA29" s="181" t="s">
        <v>47</v>
      </c>
      <c r="AB29" s="125"/>
      <c r="AC29" s="125"/>
      <c r="AD29" s="182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</row>
    <row r="30" customFormat="1" customHeight="1" spans="1:260">
      <c r="A30" s="179" t="s">
        <v>65</v>
      </c>
      <c r="B30" s="179" t="s">
        <v>66</v>
      </c>
      <c r="C30" s="179">
        <v>2024</v>
      </c>
      <c r="D30" s="179" t="s">
        <v>70</v>
      </c>
      <c r="E30" s="179" t="s">
        <v>105</v>
      </c>
      <c r="F30" s="179" t="s">
        <v>106</v>
      </c>
      <c r="G30" s="179">
        <v>85</v>
      </c>
      <c r="H30" s="180">
        <v>0.5</v>
      </c>
      <c r="I30" s="180">
        <v>85.5</v>
      </c>
      <c r="J30" s="180">
        <v>84.06</v>
      </c>
      <c r="K30" s="180">
        <v>0</v>
      </c>
      <c r="L30" s="180">
        <v>84.06</v>
      </c>
      <c r="M30" s="180">
        <v>83.15</v>
      </c>
      <c r="N30" s="180">
        <v>1</v>
      </c>
      <c r="O30" s="180">
        <v>84.15</v>
      </c>
      <c r="P30" s="180">
        <v>60</v>
      </c>
      <c r="Q30" s="180">
        <v>10.4</v>
      </c>
      <c r="R30" s="180">
        <v>70.4</v>
      </c>
      <c r="S30" s="180">
        <v>60</v>
      </c>
      <c r="T30" s="180">
        <v>0</v>
      </c>
      <c r="U30" s="180">
        <v>60</v>
      </c>
      <c r="V30" s="180">
        <v>82.3225</v>
      </c>
      <c r="W30" s="179">
        <v>26</v>
      </c>
      <c r="X30" s="179">
        <v>21</v>
      </c>
      <c r="Y30" s="179" t="s">
        <v>40</v>
      </c>
      <c r="Z30" s="179">
        <v>87</v>
      </c>
      <c r="AA30" s="181" t="s">
        <v>44</v>
      </c>
      <c r="AB30" s="125"/>
      <c r="AC30" s="125"/>
      <c r="AD30" s="182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  <c r="IP30" s="97"/>
      <c r="IQ30" s="97"/>
      <c r="IR30" s="97"/>
      <c r="IS30" s="97"/>
      <c r="IT30" s="97"/>
      <c r="IU30" s="97"/>
      <c r="IV30" s="97"/>
      <c r="IW30" s="97"/>
      <c r="IX30" s="97"/>
      <c r="IY30" s="97"/>
      <c r="IZ30" s="97"/>
    </row>
    <row r="31" customFormat="1" customHeight="1" spans="1:260">
      <c r="A31" s="179" t="s">
        <v>65</v>
      </c>
      <c r="B31" s="179" t="s">
        <v>66</v>
      </c>
      <c r="C31" s="179">
        <v>2024</v>
      </c>
      <c r="D31" s="179" t="s">
        <v>67</v>
      </c>
      <c r="E31" s="179">
        <v>2406110019</v>
      </c>
      <c r="F31" s="179" t="s">
        <v>107</v>
      </c>
      <c r="G31" s="179">
        <v>85</v>
      </c>
      <c r="H31" s="180">
        <v>9.1</v>
      </c>
      <c r="I31" s="180">
        <v>94.1</v>
      </c>
      <c r="J31" s="180">
        <v>81.6818181818182</v>
      </c>
      <c r="K31" s="180">
        <v>1.2</v>
      </c>
      <c r="L31" s="180">
        <v>82.8818181818182</v>
      </c>
      <c r="M31" s="180">
        <v>75.6</v>
      </c>
      <c r="N31" s="180">
        <v>0</v>
      </c>
      <c r="O31" s="180">
        <v>75.6</v>
      </c>
      <c r="P31" s="180">
        <v>60</v>
      </c>
      <c r="Q31" s="180">
        <v>16</v>
      </c>
      <c r="R31" s="180">
        <v>76</v>
      </c>
      <c r="S31" s="180">
        <v>60</v>
      </c>
      <c r="T31" s="180">
        <v>0.5</v>
      </c>
      <c r="U31" s="180">
        <v>60.5</v>
      </c>
      <c r="V31" s="180">
        <v>82.1763636363637</v>
      </c>
      <c r="W31" s="179">
        <v>27</v>
      </c>
      <c r="X31" s="179">
        <v>30</v>
      </c>
      <c r="Y31" s="179" t="s">
        <v>40</v>
      </c>
      <c r="Z31" s="179">
        <v>87</v>
      </c>
      <c r="AA31" s="181" t="s">
        <v>44</v>
      </c>
      <c r="AB31" s="125"/>
      <c r="AC31" s="125"/>
      <c r="AD31" s="182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97"/>
      <c r="GP31" s="97"/>
      <c r="GQ31" s="97"/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97"/>
      <c r="HD31" s="97"/>
      <c r="HE31" s="97"/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  <c r="IV31" s="97"/>
      <c r="IW31" s="97"/>
      <c r="IX31" s="97"/>
      <c r="IY31" s="97"/>
      <c r="IZ31" s="97"/>
    </row>
    <row r="32" customFormat="1" customHeight="1" spans="1:260">
      <c r="A32" s="179" t="s">
        <v>65</v>
      </c>
      <c r="B32" s="179" t="s">
        <v>66</v>
      </c>
      <c r="C32" s="179">
        <v>2024</v>
      </c>
      <c r="D32" s="179" t="s">
        <v>70</v>
      </c>
      <c r="E32" s="179" t="s">
        <v>108</v>
      </c>
      <c r="F32" s="179" t="s">
        <v>109</v>
      </c>
      <c r="G32" s="179">
        <v>85</v>
      </c>
      <c r="H32" s="180">
        <v>0.55</v>
      </c>
      <c r="I32" s="180">
        <v>85.55</v>
      </c>
      <c r="J32" s="180">
        <v>84.48</v>
      </c>
      <c r="K32" s="180">
        <v>1</v>
      </c>
      <c r="L32" s="180">
        <v>85.48</v>
      </c>
      <c r="M32" s="180">
        <v>74.65</v>
      </c>
      <c r="N32" s="180">
        <v>0</v>
      </c>
      <c r="O32" s="180">
        <v>74.65</v>
      </c>
      <c r="P32" s="180">
        <v>60</v>
      </c>
      <c r="Q32" s="180">
        <v>-5</v>
      </c>
      <c r="R32" s="180">
        <v>55</v>
      </c>
      <c r="S32" s="180">
        <v>60</v>
      </c>
      <c r="T32" s="180">
        <v>0</v>
      </c>
      <c r="U32" s="180">
        <v>60</v>
      </c>
      <c r="V32" s="180">
        <v>82.1475</v>
      </c>
      <c r="W32" s="179">
        <v>28</v>
      </c>
      <c r="X32" s="179">
        <v>18</v>
      </c>
      <c r="Y32" s="179" t="s">
        <v>40</v>
      </c>
      <c r="Z32" s="179">
        <v>87</v>
      </c>
      <c r="AA32" s="181" t="s">
        <v>44</v>
      </c>
      <c r="AB32" s="125"/>
      <c r="AC32" s="125"/>
      <c r="AD32" s="182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  <c r="IV32" s="97"/>
      <c r="IW32" s="97"/>
      <c r="IX32" s="97"/>
      <c r="IY32" s="97"/>
      <c r="IZ32" s="97"/>
    </row>
    <row r="33" customFormat="1" customHeight="1" spans="1:260">
      <c r="A33" s="179" t="s">
        <v>65</v>
      </c>
      <c r="B33" s="179" t="s">
        <v>66</v>
      </c>
      <c r="C33" s="179">
        <v>2024</v>
      </c>
      <c r="D33" s="179" t="s">
        <v>67</v>
      </c>
      <c r="E33" s="179">
        <v>2406110003</v>
      </c>
      <c r="F33" s="179" t="s">
        <v>110</v>
      </c>
      <c r="G33" s="179">
        <v>85</v>
      </c>
      <c r="H33" s="180">
        <v>10.9</v>
      </c>
      <c r="I33" s="180">
        <v>95.9</v>
      </c>
      <c r="J33" s="180">
        <v>80.6363636363636</v>
      </c>
      <c r="K33" s="180">
        <v>1.55</v>
      </c>
      <c r="L33" s="180">
        <v>82.1863636363636</v>
      </c>
      <c r="M33" s="180">
        <v>78.35</v>
      </c>
      <c r="N33" s="180">
        <v>0</v>
      </c>
      <c r="O33" s="180">
        <v>78.35</v>
      </c>
      <c r="P33" s="180">
        <v>60</v>
      </c>
      <c r="Q33" s="180">
        <v>18</v>
      </c>
      <c r="R33" s="180">
        <v>78</v>
      </c>
      <c r="S33" s="180">
        <v>60</v>
      </c>
      <c r="T33" s="180">
        <v>0</v>
      </c>
      <c r="U33" s="180">
        <v>60</v>
      </c>
      <c r="V33" s="180">
        <v>82.0472727272727</v>
      </c>
      <c r="W33" s="179">
        <v>29</v>
      </c>
      <c r="X33" s="179">
        <v>36</v>
      </c>
      <c r="Y33" s="179" t="s">
        <v>40</v>
      </c>
      <c r="Z33" s="179">
        <v>87</v>
      </c>
      <c r="AA33" s="181" t="s">
        <v>44</v>
      </c>
      <c r="AB33" s="125"/>
      <c r="AC33" s="125"/>
      <c r="AD33" s="182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  <c r="GF33" s="97"/>
      <c r="GG33" s="97"/>
      <c r="GH33" s="97"/>
      <c r="GI33" s="97"/>
      <c r="GJ33" s="97"/>
      <c r="GK33" s="97"/>
      <c r="GL33" s="97"/>
      <c r="GM33" s="97"/>
      <c r="GN33" s="97"/>
      <c r="GO33" s="97"/>
      <c r="GP33" s="97"/>
      <c r="GQ33" s="97"/>
      <c r="GR33" s="97"/>
      <c r="GS33" s="97"/>
      <c r="GT33" s="97"/>
      <c r="GU33" s="97"/>
      <c r="GV33" s="97"/>
      <c r="GW33" s="97"/>
      <c r="GX33" s="97"/>
      <c r="GY33" s="97"/>
      <c r="GZ33" s="97"/>
      <c r="HA33" s="97"/>
      <c r="HB33" s="97"/>
      <c r="HC33" s="97"/>
      <c r="HD33" s="97"/>
      <c r="HE33" s="97"/>
      <c r="HF33" s="97"/>
      <c r="HG33" s="97"/>
      <c r="HH33" s="97"/>
      <c r="HI33" s="97"/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97"/>
      <c r="HV33" s="97"/>
      <c r="HW33" s="97"/>
      <c r="HX33" s="97"/>
      <c r="HY33" s="97"/>
      <c r="HZ33" s="97"/>
      <c r="IA33" s="97"/>
      <c r="IB33" s="97"/>
      <c r="IC33" s="97"/>
      <c r="ID33" s="97"/>
      <c r="IE33" s="97"/>
      <c r="IF33" s="97"/>
      <c r="IG33" s="97"/>
      <c r="IH33" s="97"/>
      <c r="II33" s="97"/>
      <c r="IJ33" s="97"/>
      <c r="IK33" s="97"/>
      <c r="IL33" s="97"/>
      <c r="IM33" s="97"/>
      <c r="IN33" s="97"/>
      <c r="IO33" s="97"/>
      <c r="IP33" s="97"/>
      <c r="IQ33" s="97"/>
      <c r="IR33" s="97"/>
      <c r="IS33" s="97"/>
      <c r="IT33" s="97"/>
      <c r="IU33" s="97"/>
      <c r="IV33" s="97"/>
      <c r="IW33" s="97"/>
      <c r="IX33" s="97"/>
      <c r="IY33" s="97"/>
      <c r="IZ33" s="97"/>
    </row>
    <row r="34" customFormat="1" customHeight="1" spans="1:260">
      <c r="A34" s="179" t="s">
        <v>65</v>
      </c>
      <c r="B34" s="179" t="s">
        <v>66</v>
      </c>
      <c r="C34" s="179">
        <v>2024</v>
      </c>
      <c r="D34" s="179" t="s">
        <v>70</v>
      </c>
      <c r="E34" s="179" t="s">
        <v>111</v>
      </c>
      <c r="F34" s="179" t="s">
        <v>112</v>
      </c>
      <c r="G34" s="179">
        <v>85</v>
      </c>
      <c r="H34" s="180">
        <v>0.75</v>
      </c>
      <c r="I34" s="180">
        <v>85.75</v>
      </c>
      <c r="J34" s="180">
        <v>81.77</v>
      </c>
      <c r="K34" s="180">
        <v>1.2</v>
      </c>
      <c r="L34" s="180">
        <v>82.97</v>
      </c>
      <c r="M34" s="180">
        <v>83.8</v>
      </c>
      <c r="N34" s="180">
        <v>0</v>
      </c>
      <c r="O34" s="180">
        <v>83.8</v>
      </c>
      <c r="P34" s="180">
        <v>60</v>
      </c>
      <c r="Q34" s="180">
        <v>10</v>
      </c>
      <c r="R34" s="180">
        <v>70</v>
      </c>
      <c r="S34" s="180">
        <v>60</v>
      </c>
      <c r="T34" s="180">
        <v>0</v>
      </c>
      <c r="U34" s="180">
        <v>60</v>
      </c>
      <c r="V34" s="180">
        <v>81.4925</v>
      </c>
      <c r="W34" s="179">
        <v>30</v>
      </c>
      <c r="X34" s="179">
        <v>29</v>
      </c>
      <c r="Y34" s="179" t="s">
        <v>40</v>
      </c>
      <c r="Z34" s="179">
        <v>87</v>
      </c>
      <c r="AA34" s="181" t="s">
        <v>44</v>
      </c>
      <c r="AB34" s="125"/>
      <c r="AC34" s="125"/>
      <c r="AD34" s="182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  <c r="GF34" s="97"/>
      <c r="GG34" s="97"/>
      <c r="GH34" s="97"/>
      <c r="GI34" s="97"/>
      <c r="GJ34" s="97"/>
      <c r="GK34" s="97"/>
      <c r="GL34" s="97"/>
      <c r="GM34" s="97"/>
      <c r="GN34" s="97"/>
      <c r="GO34" s="97"/>
      <c r="GP34" s="97"/>
      <c r="GQ34" s="97"/>
      <c r="GR34" s="97"/>
      <c r="GS34" s="97"/>
      <c r="GT34" s="97"/>
      <c r="GU34" s="97"/>
      <c r="GV34" s="97"/>
      <c r="GW34" s="97"/>
      <c r="GX34" s="97"/>
      <c r="GY34" s="97"/>
      <c r="GZ34" s="97"/>
      <c r="HA34" s="97"/>
      <c r="HB34" s="97"/>
      <c r="HC34" s="97"/>
      <c r="HD34" s="97"/>
      <c r="HE34" s="97"/>
      <c r="HF34" s="97"/>
      <c r="HG34" s="97"/>
      <c r="HH34" s="97"/>
      <c r="HI34" s="97"/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97"/>
      <c r="HV34" s="97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7"/>
      <c r="IH34" s="97"/>
      <c r="II34" s="97"/>
      <c r="IJ34" s="97"/>
      <c r="IK34" s="97"/>
      <c r="IL34" s="97"/>
      <c r="IM34" s="97"/>
      <c r="IN34" s="97"/>
      <c r="IO34" s="97"/>
      <c r="IP34" s="97"/>
      <c r="IQ34" s="97"/>
      <c r="IR34" s="97"/>
      <c r="IS34" s="97"/>
      <c r="IT34" s="97"/>
      <c r="IU34" s="97"/>
      <c r="IV34" s="97"/>
      <c r="IW34" s="97"/>
      <c r="IX34" s="97"/>
      <c r="IY34" s="97"/>
      <c r="IZ34" s="97"/>
    </row>
    <row r="35" customFormat="1" customHeight="1" spans="1:260">
      <c r="A35" s="179" t="s">
        <v>65</v>
      </c>
      <c r="B35" s="179" t="s">
        <v>66</v>
      </c>
      <c r="C35" s="179">
        <v>2024</v>
      </c>
      <c r="D35" s="179" t="s">
        <v>67</v>
      </c>
      <c r="E35" s="179">
        <v>2406110034</v>
      </c>
      <c r="F35" s="179" t="s">
        <v>113</v>
      </c>
      <c r="G35" s="179">
        <v>85</v>
      </c>
      <c r="H35" s="180">
        <v>1.45</v>
      </c>
      <c r="I35" s="180">
        <v>86.45</v>
      </c>
      <c r="J35" s="180">
        <v>81.3181818181818</v>
      </c>
      <c r="K35" s="180">
        <v>1.2</v>
      </c>
      <c r="L35" s="180">
        <v>82.5181818181818</v>
      </c>
      <c r="M35" s="180">
        <v>71.9</v>
      </c>
      <c r="N35" s="180">
        <v>0</v>
      </c>
      <c r="O35" s="180">
        <v>71.9</v>
      </c>
      <c r="P35" s="180">
        <v>60</v>
      </c>
      <c r="Q35" s="180">
        <v>23.59</v>
      </c>
      <c r="R35" s="180">
        <v>83.59</v>
      </c>
      <c r="S35" s="180">
        <v>60</v>
      </c>
      <c r="T35" s="180">
        <v>2</v>
      </c>
      <c r="U35" s="180">
        <v>62</v>
      </c>
      <c r="V35" s="180">
        <v>81.4081363636363</v>
      </c>
      <c r="W35" s="179">
        <v>31</v>
      </c>
      <c r="X35" s="179">
        <v>33</v>
      </c>
      <c r="Y35" s="179" t="s">
        <v>40</v>
      </c>
      <c r="Z35" s="179">
        <v>87</v>
      </c>
      <c r="AA35" s="181" t="s">
        <v>44</v>
      </c>
      <c r="AB35" s="125"/>
      <c r="AC35" s="125"/>
      <c r="AD35" s="182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</row>
    <row r="36" customFormat="1" customHeight="1" spans="1:260">
      <c r="A36" s="179" t="s">
        <v>65</v>
      </c>
      <c r="B36" s="179" t="s">
        <v>66</v>
      </c>
      <c r="C36" s="179">
        <v>2024</v>
      </c>
      <c r="D36" s="179" t="s">
        <v>67</v>
      </c>
      <c r="E36" s="179">
        <v>2406110017</v>
      </c>
      <c r="F36" s="179" t="s">
        <v>114</v>
      </c>
      <c r="G36" s="179">
        <v>85</v>
      </c>
      <c r="H36" s="180">
        <v>2.15</v>
      </c>
      <c r="I36" s="180">
        <v>87.15</v>
      </c>
      <c r="J36" s="180">
        <v>81.0227272727273</v>
      </c>
      <c r="K36" s="180">
        <v>1.2</v>
      </c>
      <c r="L36" s="180">
        <v>82.2227272727273</v>
      </c>
      <c r="M36" s="180">
        <v>83.025</v>
      </c>
      <c r="N36" s="180">
        <v>0</v>
      </c>
      <c r="O36" s="180">
        <v>83.025</v>
      </c>
      <c r="P36" s="180">
        <v>60</v>
      </c>
      <c r="Q36" s="180">
        <v>15</v>
      </c>
      <c r="R36" s="180">
        <v>75</v>
      </c>
      <c r="S36" s="180">
        <v>60</v>
      </c>
      <c r="T36" s="180">
        <v>0</v>
      </c>
      <c r="U36" s="180">
        <v>60</v>
      </c>
      <c r="V36" s="180">
        <v>81.2832954545455</v>
      </c>
      <c r="W36" s="179">
        <v>32</v>
      </c>
      <c r="X36" s="179">
        <v>34</v>
      </c>
      <c r="Y36" s="179" t="s">
        <v>36</v>
      </c>
      <c r="Z36" s="179">
        <v>87</v>
      </c>
      <c r="AA36" s="181" t="s">
        <v>47</v>
      </c>
      <c r="AB36" s="125"/>
      <c r="AC36" s="125"/>
      <c r="AD36" s="182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  <c r="GH36" s="97"/>
      <c r="GI36" s="97"/>
      <c r="GJ36" s="97"/>
      <c r="GK36" s="97"/>
      <c r="GL36" s="97"/>
      <c r="GM36" s="97"/>
      <c r="GN36" s="97"/>
      <c r="GO36" s="97"/>
      <c r="GP36" s="97"/>
      <c r="GQ36" s="97"/>
      <c r="GR36" s="97"/>
      <c r="GS36" s="97"/>
      <c r="GT36" s="97"/>
      <c r="GU36" s="97"/>
      <c r="GV36" s="97"/>
      <c r="GW36" s="97"/>
      <c r="GX36" s="97"/>
      <c r="GY36" s="97"/>
      <c r="GZ36" s="97"/>
      <c r="HA36" s="97"/>
      <c r="HB36" s="97"/>
      <c r="HC36" s="97"/>
      <c r="HD36" s="97"/>
      <c r="HE36" s="97"/>
      <c r="HF36" s="97"/>
      <c r="HG36" s="97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  <c r="IV36" s="97"/>
      <c r="IW36" s="97"/>
      <c r="IX36" s="97"/>
      <c r="IY36" s="97"/>
      <c r="IZ36" s="97"/>
    </row>
    <row r="37" customFormat="1" customHeight="1" spans="1:260">
      <c r="A37" s="179" t="s">
        <v>65</v>
      </c>
      <c r="B37" s="179" t="s">
        <v>66</v>
      </c>
      <c r="C37" s="179">
        <v>2024</v>
      </c>
      <c r="D37" s="179" t="s">
        <v>70</v>
      </c>
      <c r="E37" s="179" t="s">
        <v>115</v>
      </c>
      <c r="F37" s="179" t="s">
        <v>116</v>
      </c>
      <c r="G37" s="179">
        <v>85</v>
      </c>
      <c r="H37" s="180">
        <v>2.05</v>
      </c>
      <c r="I37" s="180">
        <v>87.05</v>
      </c>
      <c r="J37" s="180">
        <v>80.45</v>
      </c>
      <c r="K37" s="180">
        <v>1.675</v>
      </c>
      <c r="L37" s="180">
        <v>82.125</v>
      </c>
      <c r="M37" s="180">
        <v>83.65</v>
      </c>
      <c r="N37" s="180">
        <v>0</v>
      </c>
      <c r="O37" s="180">
        <v>83.65</v>
      </c>
      <c r="P37" s="180">
        <v>60</v>
      </c>
      <c r="Q37" s="180">
        <v>15.6</v>
      </c>
      <c r="R37" s="180">
        <v>75.6</v>
      </c>
      <c r="S37" s="180">
        <v>60</v>
      </c>
      <c r="T37" s="180">
        <v>0</v>
      </c>
      <c r="U37" s="180">
        <v>60</v>
      </c>
      <c r="V37" s="180">
        <v>81.26125</v>
      </c>
      <c r="W37" s="179">
        <v>33</v>
      </c>
      <c r="X37" s="179">
        <v>37</v>
      </c>
      <c r="Y37" s="179" t="s">
        <v>40</v>
      </c>
      <c r="Z37" s="179">
        <v>87</v>
      </c>
      <c r="AA37" s="181" t="s">
        <v>44</v>
      </c>
      <c r="AB37" s="125"/>
      <c r="AC37" s="125"/>
      <c r="AD37" s="182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  <c r="IU37" s="97"/>
      <c r="IV37" s="97"/>
      <c r="IW37" s="97"/>
      <c r="IX37" s="97"/>
      <c r="IY37" s="97"/>
      <c r="IZ37" s="97"/>
    </row>
    <row r="38" customFormat="1" customHeight="1" spans="1:260">
      <c r="A38" s="179" t="s">
        <v>65</v>
      </c>
      <c r="B38" s="179" t="s">
        <v>66</v>
      </c>
      <c r="C38" s="179">
        <v>2024</v>
      </c>
      <c r="D38" s="179" t="s">
        <v>67</v>
      </c>
      <c r="E38" s="179">
        <v>2406110024</v>
      </c>
      <c r="F38" s="179" t="s">
        <v>117</v>
      </c>
      <c r="G38" s="179">
        <v>85</v>
      </c>
      <c r="H38" s="180">
        <v>2.45</v>
      </c>
      <c r="I38" s="180">
        <v>87.45</v>
      </c>
      <c r="J38" s="180">
        <v>80.8636363636364</v>
      </c>
      <c r="K38" s="180">
        <v>1.2</v>
      </c>
      <c r="L38" s="180">
        <v>82.0636363636364</v>
      </c>
      <c r="M38" s="180">
        <v>80.9</v>
      </c>
      <c r="N38" s="180">
        <v>0</v>
      </c>
      <c r="O38" s="180">
        <v>80.9</v>
      </c>
      <c r="P38" s="180">
        <v>60</v>
      </c>
      <c r="Q38" s="180">
        <v>15</v>
      </c>
      <c r="R38" s="180">
        <v>75</v>
      </c>
      <c r="S38" s="180">
        <v>60</v>
      </c>
      <c r="T38" s="180">
        <v>2.2</v>
      </c>
      <c r="U38" s="180">
        <v>62.2</v>
      </c>
      <c r="V38" s="180">
        <v>81.1977272727273</v>
      </c>
      <c r="W38" s="179">
        <v>34</v>
      </c>
      <c r="X38" s="179">
        <v>35</v>
      </c>
      <c r="Y38" s="179" t="s">
        <v>40</v>
      </c>
      <c r="Z38" s="179">
        <v>87</v>
      </c>
      <c r="AA38" s="181" t="s">
        <v>44</v>
      </c>
      <c r="AB38" s="125"/>
      <c r="AC38" s="125"/>
      <c r="AD38" s="182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  <c r="IV38" s="97"/>
      <c r="IW38" s="97"/>
      <c r="IX38" s="97"/>
      <c r="IY38" s="97"/>
      <c r="IZ38" s="97"/>
    </row>
    <row r="39" customFormat="1" customHeight="1" spans="1:260">
      <c r="A39" s="179" t="s">
        <v>65</v>
      </c>
      <c r="B39" s="179" t="s">
        <v>66</v>
      </c>
      <c r="C39" s="179">
        <v>2024</v>
      </c>
      <c r="D39" s="179" t="s">
        <v>67</v>
      </c>
      <c r="E39" s="179">
        <v>2406110035</v>
      </c>
      <c r="F39" s="179" t="s">
        <v>118</v>
      </c>
      <c r="G39" s="179">
        <v>85</v>
      </c>
      <c r="H39" s="180">
        <v>1.55</v>
      </c>
      <c r="I39" s="180">
        <v>86.55</v>
      </c>
      <c r="J39" s="180">
        <v>83.0227272727273</v>
      </c>
      <c r="K39" s="180">
        <v>0</v>
      </c>
      <c r="L39" s="180">
        <v>83.0227272727273</v>
      </c>
      <c r="M39" s="180">
        <v>60</v>
      </c>
      <c r="N39" s="180">
        <v>0</v>
      </c>
      <c r="O39" s="180">
        <v>60</v>
      </c>
      <c r="P39" s="180">
        <v>60</v>
      </c>
      <c r="Q39" s="180">
        <v>23.5</v>
      </c>
      <c r="R39" s="180">
        <v>83.5</v>
      </c>
      <c r="S39" s="180">
        <v>60</v>
      </c>
      <c r="T39" s="180">
        <v>0</v>
      </c>
      <c r="U39" s="180">
        <v>60</v>
      </c>
      <c r="V39" s="180">
        <v>81.0970454545455</v>
      </c>
      <c r="W39" s="179">
        <v>35</v>
      </c>
      <c r="X39" s="179">
        <v>27</v>
      </c>
      <c r="Y39" s="179" t="s">
        <v>40</v>
      </c>
      <c r="Z39" s="179">
        <v>87</v>
      </c>
      <c r="AA39" s="181" t="s">
        <v>44</v>
      </c>
      <c r="AB39" s="125"/>
      <c r="AC39" s="125"/>
      <c r="AD39" s="182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  <c r="GN39" s="97"/>
      <c r="GO39" s="97"/>
      <c r="GP39" s="97"/>
      <c r="GQ39" s="97"/>
      <c r="GR39" s="97"/>
      <c r="GS39" s="97"/>
      <c r="GT39" s="97"/>
      <c r="GU39" s="97"/>
      <c r="GV39" s="97"/>
      <c r="GW39" s="97"/>
      <c r="GX39" s="97"/>
      <c r="GY39" s="97"/>
      <c r="GZ39" s="97"/>
      <c r="HA39" s="97"/>
      <c r="HB39" s="97"/>
      <c r="HC39" s="97"/>
      <c r="HD39" s="97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7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  <c r="IU39" s="97"/>
      <c r="IV39" s="97"/>
      <c r="IW39" s="97"/>
      <c r="IX39" s="97"/>
      <c r="IY39" s="97"/>
      <c r="IZ39" s="97"/>
    </row>
    <row r="40" customFormat="1" customHeight="1" spans="1:260">
      <c r="A40" s="179" t="s">
        <v>65</v>
      </c>
      <c r="B40" s="179" t="s">
        <v>66</v>
      </c>
      <c r="C40" s="179">
        <v>2024</v>
      </c>
      <c r="D40" s="179" t="s">
        <v>67</v>
      </c>
      <c r="E40" s="179">
        <v>2406110025</v>
      </c>
      <c r="F40" s="179" t="s">
        <v>119</v>
      </c>
      <c r="G40" s="179">
        <v>85</v>
      </c>
      <c r="H40" s="180">
        <v>1.75</v>
      </c>
      <c r="I40" s="180">
        <v>86.75</v>
      </c>
      <c r="J40" s="180">
        <v>81.5909090909091</v>
      </c>
      <c r="K40" s="180">
        <v>0</v>
      </c>
      <c r="L40" s="180">
        <v>81.5909090909091</v>
      </c>
      <c r="M40" s="180">
        <v>82.7</v>
      </c>
      <c r="N40" s="180">
        <v>0</v>
      </c>
      <c r="O40" s="180">
        <v>82.7</v>
      </c>
      <c r="P40" s="180">
        <v>60</v>
      </c>
      <c r="Q40" s="180">
        <v>15</v>
      </c>
      <c r="R40" s="180">
        <v>75</v>
      </c>
      <c r="S40" s="180">
        <v>60</v>
      </c>
      <c r="T40" s="180">
        <v>1.5</v>
      </c>
      <c r="U40" s="180">
        <v>61.5</v>
      </c>
      <c r="V40" s="180">
        <v>80.8281818181818</v>
      </c>
      <c r="W40" s="179">
        <v>36</v>
      </c>
      <c r="X40" s="179">
        <v>31</v>
      </c>
      <c r="Y40" s="179" t="s">
        <v>40</v>
      </c>
      <c r="Z40" s="179">
        <v>87</v>
      </c>
      <c r="AA40" s="181" t="s">
        <v>44</v>
      </c>
      <c r="AB40" s="125"/>
      <c r="AC40" s="125"/>
      <c r="AD40" s="182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  <c r="IV40" s="97"/>
      <c r="IW40" s="97"/>
      <c r="IX40" s="97"/>
      <c r="IY40" s="97"/>
      <c r="IZ40" s="97"/>
    </row>
    <row r="41" customFormat="1" customHeight="1" spans="1:260">
      <c r="A41" s="179" t="s">
        <v>65</v>
      </c>
      <c r="B41" s="179" t="s">
        <v>66</v>
      </c>
      <c r="C41" s="179">
        <v>2024</v>
      </c>
      <c r="D41" s="179" t="s">
        <v>67</v>
      </c>
      <c r="E41" s="179">
        <v>2333110016</v>
      </c>
      <c r="F41" s="179" t="s">
        <v>120</v>
      </c>
      <c r="G41" s="179">
        <v>85</v>
      </c>
      <c r="H41" s="180">
        <v>0.85</v>
      </c>
      <c r="I41" s="180">
        <v>85.85</v>
      </c>
      <c r="J41" s="180">
        <v>80.4318181818182</v>
      </c>
      <c r="K41" s="180">
        <v>1.2</v>
      </c>
      <c r="L41" s="180">
        <v>81.6318181818182</v>
      </c>
      <c r="M41" s="180">
        <v>73.8</v>
      </c>
      <c r="N41" s="180">
        <v>0</v>
      </c>
      <c r="O41" s="180">
        <v>73.8</v>
      </c>
      <c r="P41" s="180">
        <v>60</v>
      </c>
      <c r="Q41" s="180">
        <v>15.5</v>
      </c>
      <c r="R41" s="180">
        <v>75.5</v>
      </c>
      <c r="S41" s="180">
        <v>60</v>
      </c>
      <c r="T41" s="180">
        <v>0</v>
      </c>
      <c r="U41" s="180">
        <v>60</v>
      </c>
      <c r="V41" s="180">
        <v>80.2738636363637</v>
      </c>
      <c r="W41" s="179">
        <v>37</v>
      </c>
      <c r="X41" s="179">
        <v>38</v>
      </c>
      <c r="Y41" s="179" t="s">
        <v>40</v>
      </c>
      <c r="Z41" s="179">
        <v>87</v>
      </c>
      <c r="AA41" s="181" t="s">
        <v>44</v>
      </c>
      <c r="AB41" s="125"/>
      <c r="AC41" s="125"/>
      <c r="AD41" s="182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  <c r="IV41" s="97"/>
      <c r="IW41" s="97"/>
      <c r="IX41" s="97"/>
      <c r="IY41" s="97"/>
      <c r="IZ41" s="97"/>
    </row>
    <row r="42" customFormat="1" customHeight="1" spans="1:260">
      <c r="A42" s="179" t="s">
        <v>65</v>
      </c>
      <c r="B42" s="179" t="s">
        <v>66</v>
      </c>
      <c r="C42" s="179">
        <v>2024</v>
      </c>
      <c r="D42" s="179" t="s">
        <v>70</v>
      </c>
      <c r="E42" s="179" t="s">
        <v>121</v>
      </c>
      <c r="F42" s="179" t="s">
        <v>122</v>
      </c>
      <c r="G42" s="179">
        <v>85</v>
      </c>
      <c r="H42" s="180">
        <v>3.95</v>
      </c>
      <c r="I42" s="180">
        <v>88.95</v>
      </c>
      <c r="J42" s="180">
        <v>78.66</v>
      </c>
      <c r="K42" s="180">
        <v>1.7</v>
      </c>
      <c r="L42" s="180">
        <v>80.36</v>
      </c>
      <c r="M42" s="180">
        <v>85.2</v>
      </c>
      <c r="N42" s="180">
        <v>0</v>
      </c>
      <c r="O42" s="180">
        <v>85.2</v>
      </c>
      <c r="P42" s="180">
        <v>60</v>
      </c>
      <c r="Q42" s="180">
        <v>14.5</v>
      </c>
      <c r="R42" s="180">
        <v>74.5</v>
      </c>
      <c r="S42" s="180">
        <v>60</v>
      </c>
      <c r="T42" s="180">
        <v>0</v>
      </c>
      <c r="U42" s="180">
        <v>60</v>
      </c>
      <c r="V42" s="180">
        <v>80.15</v>
      </c>
      <c r="W42" s="179">
        <v>38</v>
      </c>
      <c r="X42" s="179">
        <v>47</v>
      </c>
      <c r="Y42" s="179" t="s">
        <v>36</v>
      </c>
      <c r="Z42" s="179">
        <v>87</v>
      </c>
      <c r="AA42" s="181"/>
      <c r="AB42" s="125" t="s">
        <v>52</v>
      </c>
      <c r="AC42" s="125"/>
      <c r="AD42" s="182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  <c r="GF42" s="97"/>
      <c r="GG42" s="97"/>
      <c r="GH42" s="97"/>
      <c r="GI42" s="97"/>
      <c r="GJ42" s="97"/>
      <c r="GK42" s="97"/>
      <c r="GL42" s="97"/>
      <c r="GM42" s="97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7"/>
      <c r="GZ42" s="97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7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  <c r="IU42" s="97"/>
      <c r="IV42" s="97"/>
      <c r="IW42" s="97"/>
      <c r="IX42" s="97"/>
      <c r="IY42" s="97"/>
      <c r="IZ42" s="97"/>
    </row>
    <row r="43" customFormat="1" customHeight="1" spans="1:260">
      <c r="A43" s="179" t="s">
        <v>65</v>
      </c>
      <c r="B43" s="179" t="s">
        <v>66</v>
      </c>
      <c r="C43" s="179">
        <v>2024</v>
      </c>
      <c r="D43" s="179" t="s">
        <v>67</v>
      </c>
      <c r="E43" s="179">
        <v>2406110032</v>
      </c>
      <c r="F43" s="179" t="s">
        <v>123</v>
      </c>
      <c r="G43" s="179">
        <v>85</v>
      </c>
      <c r="H43" s="180">
        <v>3.95</v>
      </c>
      <c r="I43" s="180">
        <v>88.95</v>
      </c>
      <c r="J43" s="180">
        <v>78.8181818181818</v>
      </c>
      <c r="K43" s="180">
        <v>1.2</v>
      </c>
      <c r="L43" s="180">
        <v>80.0181818181818</v>
      </c>
      <c r="M43" s="180">
        <v>77.15</v>
      </c>
      <c r="N43" s="180">
        <v>0</v>
      </c>
      <c r="O43" s="180">
        <v>77.15</v>
      </c>
      <c r="P43" s="180">
        <v>60</v>
      </c>
      <c r="Q43" s="180">
        <v>26.5</v>
      </c>
      <c r="R43" s="180">
        <v>86.5</v>
      </c>
      <c r="S43" s="180">
        <v>60</v>
      </c>
      <c r="T43" s="180">
        <v>0.2</v>
      </c>
      <c r="U43" s="180">
        <v>60.2</v>
      </c>
      <c r="V43" s="180">
        <v>80.1011363636364</v>
      </c>
      <c r="W43" s="179">
        <v>39</v>
      </c>
      <c r="X43" s="179">
        <v>46</v>
      </c>
      <c r="Y43" s="179" t="s">
        <v>36</v>
      </c>
      <c r="Z43" s="179">
        <v>87</v>
      </c>
      <c r="AA43" s="181"/>
      <c r="AB43" s="125"/>
      <c r="AC43" s="125"/>
      <c r="AD43" s="182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97"/>
      <c r="GA43" s="97"/>
      <c r="GB43" s="97"/>
      <c r="GC43" s="97"/>
      <c r="GD43" s="97"/>
      <c r="GE43" s="97"/>
      <c r="GF43" s="97"/>
      <c r="GG43" s="97"/>
      <c r="GH43" s="97"/>
      <c r="GI43" s="97"/>
      <c r="GJ43" s="97"/>
      <c r="GK43" s="97"/>
      <c r="GL43" s="97"/>
      <c r="GM43" s="97"/>
      <c r="GN43" s="97"/>
      <c r="GO43" s="97"/>
      <c r="GP43" s="97"/>
      <c r="GQ43" s="97"/>
      <c r="GR43" s="97"/>
      <c r="GS43" s="97"/>
      <c r="GT43" s="97"/>
      <c r="GU43" s="97"/>
      <c r="GV43" s="97"/>
      <c r="GW43" s="97"/>
      <c r="GX43" s="97"/>
      <c r="GY43" s="97"/>
      <c r="GZ43" s="97"/>
      <c r="HA43" s="97"/>
      <c r="HB43" s="97"/>
      <c r="HC43" s="97"/>
      <c r="HD43" s="97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7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  <c r="IU43" s="97"/>
      <c r="IV43" s="97"/>
      <c r="IW43" s="97"/>
      <c r="IX43" s="97"/>
      <c r="IY43" s="97"/>
      <c r="IZ43" s="97"/>
    </row>
    <row r="44" customFormat="1" customHeight="1" spans="1:260">
      <c r="A44" s="179" t="s">
        <v>65</v>
      </c>
      <c r="B44" s="179" t="s">
        <v>66</v>
      </c>
      <c r="C44" s="179">
        <v>2024</v>
      </c>
      <c r="D44" s="179" t="s">
        <v>67</v>
      </c>
      <c r="E44" s="179">
        <v>2406110018</v>
      </c>
      <c r="F44" s="179" t="s">
        <v>124</v>
      </c>
      <c r="G44" s="179">
        <v>85</v>
      </c>
      <c r="H44" s="180">
        <v>2.75</v>
      </c>
      <c r="I44" s="180">
        <v>87.75</v>
      </c>
      <c r="J44" s="180">
        <v>80.1818181818182</v>
      </c>
      <c r="K44" s="180">
        <v>0</v>
      </c>
      <c r="L44" s="180">
        <v>80.1818181818182</v>
      </c>
      <c r="M44" s="180">
        <v>82.325</v>
      </c>
      <c r="N44" s="180">
        <v>0</v>
      </c>
      <c r="O44" s="180">
        <v>82.325</v>
      </c>
      <c r="P44" s="180">
        <v>60</v>
      </c>
      <c r="Q44" s="180">
        <v>15</v>
      </c>
      <c r="R44" s="180">
        <v>75</v>
      </c>
      <c r="S44" s="180">
        <v>60</v>
      </c>
      <c r="T44" s="180">
        <v>0</v>
      </c>
      <c r="U44" s="180">
        <v>60</v>
      </c>
      <c r="V44" s="180">
        <v>79.7776136363637</v>
      </c>
      <c r="W44" s="179">
        <v>40</v>
      </c>
      <c r="X44" s="179">
        <v>41</v>
      </c>
      <c r="Y44" s="179" t="s">
        <v>40</v>
      </c>
      <c r="Z44" s="179">
        <v>87</v>
      </c>
      <c r="AA44" s="181"/>
      <c r="AB44" s="125"/>
      <c r="AC44" s="125"/>
      <c r="AD44" s="182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  <c r="GF44" s="97"/>
      <c r="GG44" s="97"/>
      <c r="GH44" s="97"/>
      <c r="GI44" s="97"/>
      <c r="GJ44" s="97"/>
      <c r="GK44" s="97"/>
      <c r="GL44" s="97"/>
      <c r="GM44" s="97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7"/>
      <c r="GZ44" s="97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7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  <c r="IU44" s="97"/>
      <c r="IV44" s="97"/>
      <c r="IW44" s="97"/>
      <c r="IX44" s="97"/>
      <c r="IY44" s="97"/>
      <c r="IZ44" s="97"/>
    </row>
    <row r="45" customFormat="1" customHeight="1" spans="1:260">
      <c r="A45" s="179" t="s">
        <v>65</v>
      </c>
      <c r="B45" s="179" t="s">
        <v>66</v>
      </c>
      <c r="C45" s="179">
        <v>2024</v>
      </c>
      <c r="D45" s="179" t="s">
        <v>70</v>
      </c>
      <c r="E45" s="179">
        <v>2406110084</v>
      </c>
      <c r="F45" s="179" t="s">
        <v>125</v>
      </c>
      <c r="G45" s="179">
        <v>85</v>
      </c>
      <c r="H45" s="180">
        <v>0.35</v>
      </c>
      <c r="I45" s="180">
        <v>85.35</v>
      </c>
      <c r="J45" s="180">
        <v>80.31</v>
      </c>
      <c r="K45" s="180">
        <v>1</v>
      </c>
      <c r="L45" s="180">
        <v>81.31</v>
      </c>
      <c r="M45" s="180">
        <v>78</v>
      </c>
      <c r="N45" s="180">
        <v>0</v>
      </c>
      <c r="O45" s="180">
        <v>78</v>
      </c>
      <c r="P45" s="180">
        <v>60</v>
      </c>
      <c r="Q45" s="180">
        <v>3.25</v>
      </c>
      <c r="R45" s="180">
        <v>63.25</v>
      </c>
      <c r="S45" s="180">
        <v>60</v>
      </c>
      <c r="T45" s="180">
        <v>0</v>
      </c>
      <c r="U45" s="180">
        <v>60</v>
      </c>
      <c r="V45" s="180">
        <v>79.58</v>
      </c>
      <c r="W45" s="179">
        <v>41</v>
      </c>
      <c r="X45" s="179">
        <v>40</v>
      </c>
      <c r="Y45" s="179" t="s">
        <v>40</v>
      </c>
      <c r="Z45" s="179">
        <v>87</v>
      </c>
      <c r="AA45" s="181"/>
      <c r="AB45" s="125"/>
      <c r="AC45" s="125"/>
      <c r="AD45" s="182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  <c r="FL45" s="97"/>
      <c r="FM45" s="97"/>
      <c r="FN45" s="97"/>
      <c r="FO45" s="97"/>
      <c r="FP45" s="97"/>
      <c r="FQ45" s="97"/>
      <c r="FR45" s="97"/>
      <c r="FS45" s="97"/>
      <c r="FT45" s="97"/>
      <c r="FU45" s="97"/>
      <c r="FV45" s="97"/>
      <c r="FW45" s="97"/>
      <c r="FX45" s="97"/>
      <c r="FY45" s="97"/>
      <c r="FZ45" s="97"/>
      <c r="GA45" s="97"/>
      <c r="GB45" s="97"/>
      <c r="GC45" s="97"/>
      <c r="GD45" s="97"/>
      <c r="GE45" s="97"/>
      <c r="GF45" s="97"/>
      <c r="GG45" s="97"/>
      <c r="GH45" s="97"/>
      <c r="GI45" s="97"/>
      <c r="GJ45" s="97"/>
      <c r="GK45" s="97"/>
      <c r="GL45" s="97"/>
      <c r="GM45" s="97"/>
      <c r="GN45" s="97"/>
      <c r="GO45" s="97"/>
      <c r="GP45" s="97"/>
      <c r="GQ45" s="97"/>
      <c r="GR45" s="97"/>
      <c r="GS45" s="97"/>
      <c r="GT45" s="97"/>
      <c r="GU45" s="97"/>
      <c r="GV45" s="97"/>
      <c r="GW45" s="97"/>
      <c r="GX45" s="97"/>
      <c r="GY45" s="97"/>
      <c r="GZ45" s="97"/>
      <c r="HA45" s="97"/>
      <c r="HB45" s="97"/>
      <c r="HC45" s="97"/>
      <c r="HD45" s="97"/>
      <c r="HE45" s="97"/>
      <c r="HF45" s="97"/>
      <c r="HG45" s="97"/>
      <c r="HH45" s="97"/>
      <c r="HI45" s="97"/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97"/>
      <c r="HV45" s="97"/>
      <c r="HW45" s="97"/>
      <c r="HX45" s="97"/>
      <c r="HY45" s="97"/>
      <c r="HZ45" s="97"/>
      <c r="IA45" s="97"/>
      <c r="IB45" s="97"/>
      <c r="IC45" s="97"/>
      <c r="ID45" s="97"/>
      <c r="IE45" s="97"/>
      <c r="IF45" s="97"/>
      <c r="IG45" s="97"/>
      <c r="IH45" s="97"/>
      <c r="II45" s="97"/>
      <c r="IJ45" s="97"/>
      <c r="IK45" s="97"/>
      <c r="IL45" s="97"/>
      <c r="IM45" s="97"/>
      <c r="IN45" s="97"/>
      <c r="IO45" s="97"/>
      <c r="IP45" s="97"/>
      <c r="IQ45" s="97"/>
      <c r="IR45" s="97"/>
      <c r="IS45" s="97"/>
      <c r="IT45" s="97"/>
      <c r="IU45" s="97"/>
      <c r="IV45" s="97"/>
      <c r="IW45" s="97"/>
      <c r="IX45" s="97"/>
      <c r="IY45" s="97"/>
      <c r="IZ45" s="97"/>
    </row>
    <row r="46" customFormat="1" customHeight="1" spans="1:260">
      <c r="A46" s="179" t="s">
        <v>65</v>
      </c>
      <c r="B46" s="179" t="s">
        <v>66</v>
      </c>
      <c r="C46" s="179">
        <v>2024</v>
      </c>
      <c r="D46" s="179" t="s">
        <v>67</v>
      </c>
      <c r="E46" s="179">
        <v>2406110012</v>
      </c>
      <c r="F46" s="179" t="s">
        <v>126</v>
      </c>
      <c r="G46" s="179">
        <v>85</v>
      </c>
      <c r="H46" s="180">
        <v>2.95</v>
      </c>
      <c r="I46" s="180">
        <v>87.95</v>
      </c>
      <c r="J46" s="180">
        <v>79.2954545454545</v>
      </c>
      <c r="K46" s="180">
        <v>0</v>
      </c>
      <c r="L46" s="180">
        <v>79.2954545454545</v>
      </c>
      <c r="M46" s="180">
        <v>80.1</v>
      </c>
      <c r="N46" s="180">
        <v>0</v>
      </c>
      <c r="O46" s="180">
        <v>80.1</v>
      </c>
      <c r="P46" s="180">
        <v>60</v>
      </c>
      <c r="Q46" s="180">
        <v>25</v>
      </c>
      <c r="R46" s="180">
        <v>85</v>
      </c>
      <c r="S46" s="180">
        <v>60</v>
      </c>
      <c r="T46" s="180">
        <v>0</v>
      </c>
      <c r="U46" s="180">
        <v>60</v>
      </c>
      <c r="V46" s="180">
        <v>79.5215909090909</v>
      </c>
      <c r="W46" s="179">
        <v>42</v>
      </c>
      <c r="X46" s="179">
        <v>44</v>
      </c>
      <c r="Y46" s="179" t="s">
        <v>40</v>
      </c>
      <c r="Z46" s="179">
        <v>87</v>
      </c>
      <c r="AA46" s="181"/>
      <c r="AB46" s="125"/>
      <c r="AC46" s="125"/>
      <c r="AD46" s="182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97"/>
      <c r="IN46" s="97"/>
      <c r="IO46" s="97"/>
      <c r="IP46" s="97"/>
      <c r="IQ46" s="97"/>
      <c r="IR46" s="97"/>
      <c r="IS46" s="97"/>
      <c r="IT46" s="97"/>
      <c r="IU46" s="97"/>
      <c r="IV46" s="97"/>
      <c r="IW46" s="97"/>
      <c r="IX46" s="97"/>
      <c r="IY46" s="97"/>
      <c r="IZ46" s="97"/>
    </row>
    <row r="47" customFormat="1" customHeight="1" spans="1:260">
      <c r="A47" s="179" t="s">
        <v>65</v>
      </c>
      <c r="B47" s="179" t="s">
        <v>66</v>
      </c>
      <c r="C47" s="179">
        <v>2024</v>
      </c>
      <c r="D47" s="179" t="s">
        <v>67</v>
      </c>
      <c r="E47" s="179">
        <v>2406110026</v>
      </c>
      <c r="F47" s="179" t="s">
        <v>127</v>
      </c>
      <c r="G47" s="179">
        <v>85</v>
      </c>
      <c r="H47" s="180">
        <v>1.25</v>
      </c>
      <c r="I47" s="180">
        <v>86.25</v>
      </c>
      <c r="J47" s="180">
        <v>80.4318181818182</v>
      </c>
      <c r="K47" s="180">
        <v>0</v>
      </c>
      <c r="L47" s="180">
        <v>80.4318181818182</v>
      </c>
      <c r="M47" s="180">
        <v>74.4</v>
      </c>
      <c r="N47" s="180">
        <v>0</v>
      </c>
      <c r="O47" s="180">
        <v>74.4</v>
      </c>
      <c r="P47" s="180">
        <v>60</v>
      </c>
      <c r="Q47" s="180">
        <v>15</v>
      </c>
      <c r="R47" s="180">
        <v>75</v>
      </c>
      <c r="S47" s="180">
        <v>60</v>
      </c>
      <c r="T47" s="180">
        <v>0</v>
      </c>
      <c r="U47" s="180">
        <v>60</v>
      </c>
      <c r="V47" s="180">
        <v>79.4188636363637</v>
      </c>
      <c r="W47" s="179">
        <v>43</v>
      </c>
      <c r="X47" s="179">
        <v>39</v>
      </c>
      <c r="Y47" s="179" t="s">
        <v>40</v>
      </c>
      <c r="Z47" s="179">
        <v>87</v>
      </c>
      <c r="AA47" s="181"/>
      <c r="AB47" s="125"/>
      <c r="AC47" s="125"/>
      <c r="AD47" s="182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  <c r="FL47" s="97"/>
      <c r="FM47" s="97"/>
      <c r="FN47" s="97"/>
      <c r="FO47" s="97"/>
      <c r="FP47" s="97"/>
      <c r="FQ47" s="97"/>
      <c r="FR47" s="97"/>
      <c r="FS47" s="97"/>
      <c r="FT47" s="97"/>
      <c r="FU47" s="97"/>
      <c r="FV47" s="97"/>
      <c r="FW47" s="97"/>
      <c r="FX47" s="97"/>
      <c r="FY47" s="97"/>
      <c r="FZ47" s="97"/>
      <c r="GA47" s="97"/>
      <c r="GB47" s="97"/>
      <c r="GC47" s="97"/>
      <c r="GD47" s="97"/>
      <c r="GE47" s="97"/>
      <c r="GF47" s="97"/>
      <c r="GG47" s="97"/>
      <c r="GH47" s="97"/>
      <c r="GI47" s="97"/>
      <c r="GJ47" s="97"/>
      <c r="GK47" s="97"/>
      <c r="GL47" s="97"/>
      <c r="GM47" s="97"/>
      <c r="GN47" s="97"/>
      <c r="GO47" s="97"/>
      <c r="GP47" s="97"/>
      <c r="GQ47" s="97"/>
      <c r="GR47" s="97"/>
      <c r="GS47" s="97"/>
      <c r="GT47" s="97"/>
      <c r="GU47" s="97"/>
      <c r="GV47" s="97"/>
      <c r="GW47" s="97"/>
      <c r="GX47" s="97"/>
      <c r="GY47" s="97"/>
      <c r="GZ47" s="97"/>
      <c r="HA47" s="97"/>
      <c r="HB47" s="97"/>
      <c r="HC47" s="97"/>
      <c r="HD47" s="97"/>
      <c r="HE47" s="97"/>
      <c r="HF47" s="97"/>
      <c r="HG47" s="97"/>
      <c r="HH47" s="97"/>
      <c r="HI47" s="97"/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97"/>
      <c r="HV47" s="97"/>
      <c r="HW47" s="97"/>
      <c r="HX47" s="97"/>
      <c r="HY47" s="97"/>
      <c r="HZ47" s="97"/>
      <c r="IA47" s="97"/>
      <c r="IB47" s="97"/>
      <c r="IC47" s="97"/>
      <c r="ID47" s="97"/>
      <c r="IE47" s="97"/>
      <c r="IF47" s="97"/>
      <c r="IG47" s="97"/>
      <c r="IH47" s="97"/>
      <c r="II47" s="97"/>
      <c r="IJ47" s="97"/>
      <c r="IK47" s="97"/>
      <c r="IL47" s="97"/>
      <c r="IM47" s="97"/>
      <c r="IN47" s="97"/>
      <c r="IO47" s="97"/>
      <c r="IP47" s="97"/>
      <c r="IQ47" s="97"/>
      <c r="IR47" s="97"/>
      <c r="IS47" s="97"/>
      <c r="IT47" s="97"/>
      <c r="IU47" s="97"/>
      <c r="IV47" s="97"/>
      <c r="IW47" s="97"/>
      <c r="IX47" s="97"/>
      <c r="IY47" s="97"/>
      <c r="IZ47" s="97"/>
    </row>
    <row r="48" customFormat="1" customHeight="1" spans="1:260">
      <c r="A48" s="179" t="s">
        <v>65</v>
      </c>
      <c r="B48" s="179" t="s">
        <v>66</v>
      </c>
      <c r="C48" s="179">
        <v>2024</v>
      </c>
      <c r="D48" s="179" t="s">
        <v>67</v>
      </c>
      <c r="E48" s="179">
        <v>2406110007</v>
      </c>
      <c r="F48" s="179" t="s">
        <v>128</v>
      </c>
      <c r="G48" s="179">
        <v>85</v>
      </c>
      <c r="H48" s="180">
        <v>2.05</v>
      </c>
      <c r="I48" s="180">
        <v>87.05</v>
      </c>
      <c r="J48" s="180">
        <v>79.3863636363636</v>
      </c>
      <c r="K48" s="180">
        <v>0</v>
      </c>
      <c r="L48" s="180">
        <v>79.3863636363636</v>
      </c>
      <c r="M48" s="180">
        <v>75.5</v>
      </c>
      <c r="N48" s="180">
        <v>0</v>
      </c>
      <c r="O48" s="180">
        <v>75.5</v>
      </c>
      <c r="P48" s="180">
        <v>60</v>
      </c>
      <c r="Q48" s="180">
        <v>25</v>
      </c>
      <c r="R48" s="180">
        <v>85</v>
      </c>
      <c r="S48" s="180">
        <v>60</v>
      </c>
      <c r="T48" s="180">
        <v>0.5</v>
      </c>
      <c r="U48" s="180">
        <v>60.5</v>
      </c>
      <c r="V48" s="180">
        <v>79.2947727272727</v>
      </c>
      <c r="W48" s="179">
        <v>44</v>
      </c>
      <c r="X48" s="179">
        <v>43</v>
      </c>
      <c r="Y48" s="179" t="s">
        <v>40</v>
      </c>
      <c r="Z48" s="179">
        <v>87</v>
      </c>
      <c r="AA48" s="181"/>
      <c r="AB48" s="125"/>
      <c r="AC48" s="125"/>
      <c r="AD48" s="182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/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  <c r="EO48" s="97"/>
      <c r="EP48" s="97"/>
      <c r="EQ48" s="97"/>
      <c r="ER48" s="97"/>
      <c r="ES48" s="97"/>
      <c r="ET48" s="97"/>
      <c r="EU48" s="97"/>
      <c r="EV48" s="97"/>
      <c r="EW48" s="97"/>
      <c r="EX48" s="97"/>
      <c r="EY48" s="97"/>
      <c r="EZ48" s="97"/>
      <c r="FA48" s="97"/>
      <c r="FB48" s="97"/>
      <c r="FC48" s="97"/>
      <c r="FD48" s="97"/>
      <c r="FE48" s="97"/>
      <c r="FF48" s="97"/>
      <c r="FG48" s="97"/>
      <c r="FH48" s="97"/>
      <c r="FI48" s="97"/>
      <c r="FJ48" s="97"/>
      <c r="FK48" s="97"/>
      <c r="FL48" s="97"/>
      <c r="FM48" s="97"/>
      <c r="FN48" s="97"/>
      <c r="FO48" s="97"/>
      <c r="FP48" s="97"/>
      <c r="FQ48" s="97"/>
      <c r="FR48" s="97"/>
      <c r="FS48" s="97"/>
      <c r="FT48" s="97"/>
      <c r="FU48" s="97"/>
      <c r="FV48" s="97"/>
      <c r="FW48" s="97"/>
      <c r="FX48" s="97"/>
      <c r="FY48" s="97"/>
      <c r="FZ48" s="97"/>
      <c r="GA48" s="97"/>
      <c r="GB48" s="97"/>
      <c r="GC48" s="97"/>
      <c r="GD48" s="97"/>
      <c r="GE48" s="97"/>
      <c r="GF48" s="97"/>
      <c r="GG48" s="97"/>
      <c r="GH48" s="97"/>
      <c r="GI48" s="97"/>
      <c r="GJ48" s="97"/>
      <c r="GK48" s="97"/>
      <c r="GL48" s="97"/>
      <c r="GM48" s="97"/>
      <c r="GN48" s="97"/>
      <c r="GO48" s="97"/>
      <c r="GP48" s="97"/>
      <c r="GQ48" s="97"/>
      <c r="GR48" s="97"/>
      <c r="GS48" s="97"/>
      <c r="GT48" s="97"/>
      <c r="GU48" s="97"/>
      <c r="GV48" s="97"/>
      <c r="GW48" s="97"/>
      <c r="GX48" s="97"/>
      <c r="GY48" s="97"/>
      <c r="GZ48" s="97"/>
      <c r="HA48" s="97"/>
      <c r="HB48" s="97"/>
      <c r="HC48" s="97"/>
      <c r="HD48" s="97"/>
      <c r="HE48" s="97"/>
      <c r="HF48" s="97"/>
      <c r="HG48" s="97"/>
      <c r="HH48" s="97"/>
      <c r="HI48" s="97"/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97"/>
      <c r="HV48" s="97"/>
      <c r="HW48" s="97"/>
      <c r="HX48" s="97"/>
      <c r="HY48" s="97"/>
      <c r="HZ48" s="97"/>
      <c r="IA48" s="97"/>
      <c r="IB48" s="97"/>
      <c r="IC48" s="97"/>
      <c r="ID48" s="97"/>
      <c r="IE48" s="97"/>
      <c r="IF48" s="97"/>
      <c r="IG48" s="97"/>
      <c r="IH48" s="97"/>
      <c r="II48" s="97"/>
      <c r="IJ48" s="97"/>
      <c r="IK48" s="97"/>
      <c r="IL48" s="97"/>
      <c r="IM48" s="97"/>
      <c r="IN48" s="97"/>
      <c r="IO48" s="97"/>
      <c r="IP48" s="97"/>
      <c r="IQ48" s="97"/>
      <c r="IR48" s="97"/>
      <c r="IS48" s="97"/>
      <c r="IT48" s="97"/>
      <c r="IU48" s="97"/>
      <c r="IV48" s="97"/>
      <c r="IW48" s="97"/>
      <c r="IX48" s="97"/>
      <c r="IY48" s="97"/>
      <c r="IZ48" s="97"/>
    </row>
    <row r="49" customFormat="1" customHeight="1" spans="1:260">
      <c r="A49" s="179" t="s">
        <v>65</v>
      </c>
      <c r="B49" s="179" t="s">
        <v>66</v>
      </c>
      <c r="C49" s="179">
        <v>2024</v>
      </c>
      <c r="D49" s="179" t="s">
        <v>67</v>
      </c>
      <c r="E49" s="179">
        <v>2406110016</v>
      </c>
      <c r="F49" s="179" t="s">
        <v>129</v>
      </c>
      <c r="G49" s="179">
        <v>85</v>
      </c>
      <c r="H49" s="180">
        <v>0.75</v>
      </c>
      <c r="I49" s="180">
        <v>85.75</v>
      </c>
      <c r="J49" s="180">
        <v>79.9090909090909</v>
      </c>
      <c r="K49" s="180">
        <v>0</v>
      </c>
      <c r="L49" s="180">
        <v>79.9090909090909</v>
      </c>
      <c r="M49" s="180">
        <v>79.1</v>
      </c>
      <c r="N49" s="180">
        <v>0</v>
      </c>
      <c r="O49" s="180">
        <v>79.1</v>
      </c>
      <c r="P49" s="180">
        <v>60</v>
      </c>
      <c r="Q49" s="180">
        <v>16</v>
      </c>
      <c r="R49" s="180">
        <v>76</v>
      </c>
      <c r="S49" s="180">
        <v>60</v>
      </c>
      <c r="T49" s="180">
        <v>0</v>
      </c>
      <c r="U49" s="180">
        <v>60</v>
      </c>
      <c r="V49" s="180">
        <v>79.2618181818182</v>
      </c>
      <c r="W49" s="179">
        <v>45</v>
      </c>
      <c r="X49" s="179">
        <v>42</v>
      </c>
      <c r="Y49" s="179" t="s">
        <v>40</v>
      </c>
      <c r="Z49" s="179">
        <v>87</v>
      </c>
      <c r="AA49" s="181"/>
      <c r="AB49" s="125"/>
      <c r="AC49" s="125"/>
      <c r="AD49" s="182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  <c r="EF49" s="97"/>
      <c r="EG49" s="97"/>
      <c r="EH49" s="97"/>
      <c r="EI49" s="97"/>
      <c r="EJ49" s="97"/>
      <c r="EK49" s="97"/>
      <c r="EL49" s="97"/>
      <c r="EM49" s="97"/>
      <c r="EN49" s="97"/>
      <c r="EO49" s="97"/>
      <c r="EP49" s="97"/>
      <c r="EQ49" s="97"/>
      <c r="ER49" s="97"/>
      <c r="ES49" s="97"/>
      <c r="ET49" s="97"/>
      <c r="EU49" s="97"/>
      <c r="EV49" s="97"/>
      <c r="EW49" s="97"/>
      <c r="EX49" s="97"/>
      <c r="EY49" s="97"/>
      <c r="EZ49" s="97"/>
      <c r="FA49" s="97"/>
      <c r="FB49" s="97"/>
      <c r="FC49" s="97"/>
      <c r="FD49" s="97"/>
      <c r="FE49" s="97"/>
      <c r="FF49" s="97"/>
      <c r="FG49" s="97"/>
      <c r="FH49" s="97"/>
      <c r="FI49" s="97"/>
      <c r="FJ49" s="97"/>
      <c r="FK49" s="97"/>
      <c r="FL49" s="97"/>
      <c r="FM49" s="97"/>
      <c r="FN49" s="97"/>
      <c r="FO49" s="97"/>
      <c r="FP49" s="97"/>
      <c r="FQ49" s="97"/>
      <c r="FR49" s="97"/>
      <c r="FS49" s="97"/>
      <c r="FT49" s="97"/>
      <c r="FU49" s="97"/>
      <c r="FV49" s="97"/>
      <c r="FW49" s="97"/>
      <c r="FX49" s="97"/>
      <c r="FY49" s="97"/>
      <c r="FZ49" s="97"/>
      <c r="GA49" s="97"/>
      <c r="GB49" s="97"/>
      <c r="GC49" s="97"/>
      <c r="GD49" s="97"/>
      <c r="GE49" s="97"/>
      <c r="GF49" s="97"/>
      <c r="GG49" s="97"/>
      <c r="GH49" s="97"/>
      <c r="GI49" s="97"/>
      <c r="GJ49" s="97"/>
      <c r="GK49" s="97"/>
      <c r="GL49" s="97"/>
      <c r="GM49" s="97"/>
      <c r="GN49" s="97"/>
      <c r="GO49" s="97"/>
      <c r="GP49" s="97"/>
      <c r="GQ49" s="97"/>
      <c r="GR49" s="97"/>
      <c r="GS49" s="97"/>
      <c r="GT49" s="97"/>
      <c r="GU49" s="97"/>
      <c r="GV49" s="97"/>
      <c r="GW49" s="97"/>
      <c r="GX49" s="97"/>
      <c r="GY49" s="97"/>
      <c r="GZ49" s="97"/>
      <c r="HA49" s="97"/>
      <c r="HB49" s="97"/>
      <c r="HC49" s="97"/>
      <c r="HD49" s="97"/>
      <c r="HE49" s="97"/>
      <c r="HF49" s="97"/>
      <c r="HG49" s="97"/>
      <c r="HH49" s="97"/>
      <c r="HI49" s="97"/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97"/>
      <c r="HV49" s="97"/>
      <c r="HW49" s="97"/>
      <c r="HX49" s="97"/>
      <c r="HY49" s="97"/>
      <c r="HZ49" s="97"/>
      <c r="IA49" s="97"/>
      <c r="IB49" s="97"/>
      <c r="IC49" s="97"/>
      <c r="ID49" s="97"/>
      <c r="IE49" s="97"/>
      <c r="IF49" s="97"/>
      <c r="IG49" s="97"/>
      <c r="IH49" s="97"/>
      <c r="II49" s="97"/>
      <c r="IJ49" s="97"/>
      <c r="IK49" s="97"/>
      <c r="IL49" s="97"/>
      <c r="IM49" s="97"/>
      <c r="IN49" s="97"/>
      <c r="IO49" s="97"/>
      <c r="IP49" s="97"/>
      <c r="IQ49" s="97"/>
      <c r="IR49" s="97"/>
      <c r="IS49" s="97"/>
      <c r="IT49" s="97"/>
      <c r="IU49" s="97"/>
      <c r="IV49" s="97"/>
      <c r="IW49" s="97"/>
      <c r="IX49" s="97"/>
      <c r="IY49" s="97"/>
      <c r="IZ49" s="97"/>
    </row>
    <row r="50" customFormat="1" customHeight="1" spans="1:260">
      <c r="A50" s="179" t="s">
        <v>65</v>
      </c>
      <c r="B50" s="179" t="s">
        <v>66</v>
      </c>
      <c r="C50" s="179">
        <v>2024</v>
      </c>
      <c r="D50" s="179" t="s">
        <v>70</v>
      </c>
      <c r="E50" s="179" t="s">
        <v>130</v>
      </c>
      <c r="F50" s="179" t="s">
        <v>131</v>
      </c>
      <c r="G50" s="179">
        <v>85</v>
      </c>
      <c r="H50" s="180">
        <v>1.5</v>
      </c>
      <c r="I50" s="180">
        <v>86.5</v>
      </c>
      <c r="J50" s="180">
        <v>81.48</v>
      </c>
      <c r="K50" s="180">
        <v>0</v>
      </c>
      <c r="L50" s="180">
        <v>81.48</v>
      </c>
      <c r="M50" s="180">
        <v>63.1</v>
      </c>
      <c r="N50" s="180">
        <v>0</v>
      </c>
      <c r="O50" s="180">
        <v>63.1</v>
      </c>
      <c r="P50" s="180">
        <v>60</v>
      </c>
      <c r="Q50" s="180">
        <v>2.65</v>
      </c>
      <c r="R50" s="180">
        <v>62.65</v>
      </c>
      <c r="S50" s="180">
        <v>60</v>
      </c>
      <c r="T50" s="180">
        <v>0</v>
      </c>
      <c r="U50" s="180">
        <v>60</v>
      </c>
      <c r="V50" s="180">
        <v>79.0475</v>
      </c>
      <c r="W50" s="179">
        <v>46</v>
      </c>
      <c r="X50" s="179">
        <v>32</v>
      </c>
      <c r="Y50" s="179" t="s">
        <v>40</v>
      </c>
      <c r="Z50" s="179">
        <v>87</v>
      </c>
      <c r="AA50" s="181"/>
      <c r="AB50" s="125"/>
      <c r="AC50" s="125"/>
      <c r="AD50" s="182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97"/>
      <c r="CG50" s="97"/>
      <c r="CH50" s="97"/>
      <c r="CI50" s="97"/>
      <c r="CJ50" s="97"/>
      <c r="CK50" s="97"/>
      <c r="CL50" s="97"/>
      <c r="CM50" s="97"/>
      <c r="CN50" s="97"/>
      <c r="CO50" s="97"/>
      <c r="CP50" s="97"/>
      <c r="CQ50" s="97"/>
      <c r="CR50" s="97"/>
      <c r="CS50" s="97"/>
      <c r="CT50" s="97"/>
      <c r="CU50" s="97"/>
      <c r="CV50" s="97"/>
      <c r="CW50" s="97"/>
      <c r="CX50" s="97"/>
      <c r="CY50" s="97"/>
      <c r="CZ50" s="97"/>
      <c r="DA50" s="97"/>
      <c r="DB50" s="97"/>
      <c r="DC50" s="97"/>
      <c r="DD50" s="97"/>
      <c r="DE50" s="97"/>
      <c r="DF50" s="97"/>
      <c r="DG50" s="97"/>
      <c r="DH50" s="97"/>
      <c r="DI50" s="97"/>
      <c r="DJ50" s="97"/>
      <c r="DK50" s="97"/>
      <c r="DL50" s="97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  <c r="EE50" s="97"/>
      <c r="EF50" s="97"/>
      <c r="EG50" s="97"/>
      <c r="EH50" s="97"/>
      <c r="EI50" s="97"/>
      <c r="EJ50" s="97"/>
      <c r="EK50" s="97"/>
      <c r="EL50" s="97"/>
      <c r="EM50" s="97"/>
      <c r="EN50" s="97"/>
      <c r="EO50" s="97"/>
      <c r="EP50" s="97"/>
      <c r="EQ50" s="97"/>
      <c r="ER50" s="97"/>
      <c r="ES50" s="97"/>
      <c r="ET50" s="97"/>
      <c r="EU50" s="97"/>
      <c r="EV50" s="97"/>
      <c r="EW50" s="97"/>
      <c r="EX50" s="97"/>
      <c r="EY50" s="97"/>
      <c r="EZ50" s="97"/>
      <c r="FA50" s="97"/>
      <c r="FB50" s="97"/>
      <c r="FC50" s="97"/>
      <c r="FD50" s="97"/>
      <c r="FE50" s="97"/>
      <c r="FF50" s="97"/>
      <c r="FG50" s="97"/>
      <c r="FH50" s="97"/>
      <c r="FI50" s="97"/>
      <c r="FJ50" s="97"/>
      <c r="FK50" s="97"/>
      <c r="FL50" s="97"/>
      <c r="FM50" s="97"/>
      <c r="FN50" s="97"/>
      <c r="FO50" s="97"/>
      <c r="FP50" s="97"/>
      <c r="FQ50" s="97"/>
      <c r="FR50" s="97"/>
      <c r="FS50" s="97"/>
      <c r="FT50" s="97"/>
      <c r="FU50" s="97"/>
      <c r="FV50" s="97"/>
      <c r="FW50" s="97"/>
      <c r="FX50" s="97"/>
      <c r="FY50" s="97"/>
      <c r="FZ50" s="97"/>
      <c r="GA50" s="97"/>
      <c r="GB50" s="97"/>
      <c r="GC50" s="97"/>
      <c r="GD50" s="97"/>
      <c r="GE50" s="97"/>
      <c r="GF50" s="97"/>
      <c r="GG50" s="97"/>
      <c r="GH50" s="97"/>
      <c r="GI50" s="97"/>
      <c r="GJ50" s="97"/>
      <c r="GK50" s="97"/>
      <c r="GL50" s="97"/>
      <c r="GM50" s="97"/>
      <c r="GN50" s="97"/>
      <c r="GO50" s="97"/>
      <c r="GP50" s="97"/>
      <c r="GQ50" s="97"/>
      <c r="GR50" s="97"/>
      <c r="GS50" s="97"/>
      <c r="GT50" s="97"/>
      <c r="GU50" s="97"/>
      <c r="GV50" s="97"/>
      <c r="GW50" s="97"/>
      <c r="GX50" s="97"/>
      <c r="GY50" s="97"/>
      <c r="GZ50" s="97"/>
      <c r="HA50" s="97"/>
      <c r="HB50" s="97"/>
      <c r="HC50" s="97"/>
      <c r="HD50" s="97"/>
      <c r="HE50" s="97"/>
      <c r="HF50" s="97"/>
      <c r="HG50" s="97"/>
      <c r="HH50" s="97"/>
      <c r="HI50" s="97"/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97"/>
      <c r="HV50" s="97"/>
      <c r="HW50" s="97"/>
      <c r="HX50" s="97"/>
      <c r="HY50" s="97"/>
      <c r="HZ50" s="97"/>
      <c r="IA50" s="97"/>
      <c r="IB50" s="97"/>
      <c r="IC50" s="97"/>
      <c r="ID50" s="97"/>
      <c r="IE50" s="97"/>
      <c r="IF50" s="97"/>
      <c r="IG50" s="97"/>
      <c r="IH50" s="97"/>
      <c r="II50" s="97"/>
      <c r="IJ50" s="97"/>
      <c r="IK50" s="97"/>
      <c r="IL50" s="97"/>
      <c r="IM50" s="97"/>
      <c r="IN50" s="97"/>
      <c r="IO50" s="97"/>
      <c r="IP50" s="97"/>
      <c r="IQ50" s="97"/>
      <c r="IR50" s="97"/>
      <c r="IS50" s="97"/>
      <c r="IT50" s="97"/>
      <c r="IU50" s="97"/>
      <c r="IV50" s="97"/>
      <c r="IW50" s="97"/>
      <c r="IX50" s="97"/>
      <c r="IY50" s="97"/>
      <c r="IZ50" s="97"/>
    </row>
    <row r="51" customFormat="1" customHeight="1" spans="1:260">
      <c r="A51" s="179" t="s">
        <v>65</v>
      </c>
      <c r="B51" s="179" t="s">
        <v>66</v>
      </c>
      <c r="C51" s="179">
        <v>2024</v>
      </c>
      <c r="D51" s="179" t="s">
        <v>70</v>
      </c>
      <c r="E51" s="179">
        <v>2406110085</v>
      </c>
      <c r="F51" s="179" t="s">
        <v>132</v>
      </c>
      <c r="G51" s="179">
        <v>85</v>
      </c>
      <c r="H51" s="180">
        <v>0.35</v>
      </c>
      <c r="I51" s="180">
        <v>85.35</v>
      </c>
      <c r="J51" s="180">
        <v>79.01</v>
      </c>
      <c r="K51" s="180">
        <v>1</v>
      </c>
      <c r="L51" s="180">
        <v>80.01</v>
      </c>
      <c r="M51" s="180">
        <v>76.8</v>
      </c>
      <c r="N51" s="180">
        <v>0</v>
      </c>
      <c r="O51" s="180">
        <v>76.8</v>
      </c>
      <c r="P51" s="180">
        <v>60</v>
      </c>
      <c r="Q51" s="180">
        <v>12.92</v>
      </c>
      <c r="R51" s="180">
        <v>72.92</v>
      </c>
      <c r="S51" s="180">
        <v>60</v>
      </c>
      <c r="T51" s="180">
        <v>0</v>
      </c>
      <c r="U51" s="180">
        <v>60</v>
      </c>
      <c r="V51" s="180">
        <v>79.0285</v>
      </c>
      <c r="W51" s="179">
        <v>47</v>
      </c>
      <c r="X51" s="179">
        <v>45</v>
      </c>
      <c r="Y51" s="179" t="s">
        <v>40</v>
      </c>
      <c r="Z51" s="179">
        <v>87</v>
      </c>
      <c r="AA51" s="181"/>
      <c r="AB51" s="125"/>
      <c r="AC51" s="125"/>
      <c r="AD51" s="182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7"/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7"/>
      <c r="EO51" s="97"/>
      <c r="EP51" s="97"/>
      <c r="EQ51" s="97"/>
      <c r="ER51" s="97"/>
      <c r="ES51" s="97"/>
      <c r="ET51" s="97"/>
      <c r="EU51" s="97"/>
      <c r="EV51" s="97"/>
      <c r="EW51" s="97"/>
      <c r="EX51" s="97"/>
      <c r="EY51" s="97"/>
      <c r="EZ51" s="97"/>
      <c r="FA51" s="97"/>
      <c r="FB51" s="97"/>
      <c r="FC51" s="97"/>
      <c r="FD51" s="97"/>
      <c r="FE51" s="97"/>
      <c r="FF51" s="97"/>
      <c r="FG51" s="97"/>
      <c r="FH51" s="97"/>
      <c r="FI51" s="97"/>
      <c r="FJ51" s="97"/>
      <c r="FK51" s="97"/>
      <c r="FL51" s="97"/>
      <c r="FM51" s="97"/>
      <c r="FN51" s="97"/>
      <c r="FO51" s="97"/>
      <c r="FP51" s="97"/>
      <c r="FQ51" s="97"/>
      <c r="FR51" s="97"/>
      <c r="FS51" s="97"/>
      <c r="FT51" s="97"/>
      <c r="FU51" s="97"/>
      <c r="FV51" s="97"/>
      <c r="FW51" s="97"/>
      <c r="FX51" s="97"/>
      <c r="FY51" s="97"/>
      <c r="FZ51" s="97"/>
      <c r="GA51" s="97"/>
      <c r="GB51" s="97"/>
      <c r="GC51" s="97"/>
      <c r="GD51" s="97"/>
      <c r="GE51" s="97"/>
      <c r="GF51" s="97"/>
      <c r="GG51" s="97"/>
      <c r="GH51" s="97"/>
      <c r="GI51" s="97"/>
      <c r="GJ51" s="97"/>
      <c r="GK51" s="97"/>
      <c r="GL51" s="97"/>
      <c r="GM51" s="97"/>
      <c r="GN51" s="97"/>
      <c r="GO51" s="97"/>
      <c r="GP51" s="97"/>
      <c r="GQ51" s="97"/>
      <c r="GR51" s="97"/>
      <c r="GS51" s="97"/>
      <c r="GT51" s="97"/>
      <c r="GU51" s="97"/>
      <c r="GV51" s="97"/>
      <c r="GW51" s="97"/>
      <c r="GX51" s="97"/>
      <c r="GY51" s="97"/>
      <c r="GZ51" s="97"/>
      <c r="HA51" s="97"/>
      <c r="HB51" s="97"/>
      <c r="HC51" s="97"/>
      <c r="HD51" s="97"/>
      <c r="HE51" s="97"/>
      <c r="HF51" s="97"/>
      <c r="HG51" s="97"/>
      <c r="HH51" s="97"/>
      <c r="HI51" s="97"/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97"/>
      <c r="HV51" s="97"/>
      <c r="HW51" s="97"/>
      <c r="HX51" s="97"/>
      <c r="HY51" s="97"/>
      <c r="HZ51" s="97"/>
      <c r="IA51" s="97"/>
      <c r="IB51" s="97"/>
      <c r="IC51" s="97"/>
      <c r="ID51" s="97"/>
      <c r="IE51" s="97"/>
      <c r="IF51" s="97"/>
      <c r="IG51" s="97"/>
      <c r="IH51" s="97"/>
      <c r="II51" s="97"/>
      <c r="IJ51" s="97"/>
      <c r="IK51" s="97"/>
      <c r="IL51" s="97"/>
      <c r="IM51" s="97"/>
      <c r="IN51" s="97"/>
      <c r="IO51" s="97"/>
      <c r="IP51" s="97"/>
      <c r="IQ51" s="97"/>
      <c r="IR51" s="97"/>
      <c r="IS51" s="97"/>
      <c r="IT51" s="97"/>
      <c r="IU51" s="97"/>
      <c r="IV51" s="97"/>
      <c r="IW51" s="97"/>
      <c r="IX51" s="97"/>
      <c r="IY51" s="97"/>
      <c r="IZ51" s="97"/>
    </row>
    <row r="52" customFormat="1" customHeight="1" spans="1:260">
      <c r="A52" s="179" t="s">
        <v>65</v>
      </c>
      <c r="B52" s="179" t="s">
        <v>66</v>
      </c>
      <c r="C52" s="179">
        <v>2024</v>
      </c>
      <c r="D52" s="179" t="s">
        <v>67</v>
      </c>
      <c r="E52" s="179">
        <v>2406110002</v>
      </c>
      <c r="F52" s="179" t="s">
        <v>133</v>
      </c>
      <c r="G52" s="179">
        <v>85</v>
      </c>
      <c r="H52" s="180">
        <v>2.95</v>
      </c>
      <c r="I52" s="180">
        <v>87.95</v>
      </c>
      <c r="J52" s="180">
        <v>77.0227272727273</v>
      </c>
      <c r="K52" s="180">
        <v>1.2</v>
      </c>
      <c r="L52" s="180">
        <v>78.2227272727273</v>
      </c>
      <c r="M52" s="180">
        <v>81</v>
      </c>
      <c r="N52" s="180">
        <v>0</v>
      </c>
      <c r="O52" s="180">
        <v>81</v>
      </c>
      <c r="P52" s="180">
        <v>60</v>
      </c>
      <c r="Q52" s="180">
        <v>15</v>
      </c>
      <c r="R52" s="180">
        <v>75</v>
      </c>
      <c r="S52" s="180">
        <v>60</v>
      </c>
      <c r="T52" s="180">
        <v>0.2</v>
      </c>
      <c r="U52" s="180">
        <v>60.2</v>
      </c>
      <c r="V52" s="180">
        <v>78.2720454545455</v>
      </c>
      <c r="W52" s="179">
        <v>48</v>
      </c>
      <c r="X52" s="179">
        <v>54</v>
      </c>
      <c r="Y52" s="179" t="s">
        <v>36</v>
      </c>
      <c r="Z52" s="179">
        <v>87</v>
      </c>
      <c r="AA52" s="181"/>
      <c r="AB52" s="125"/>
      <c r="AC52" s="125"/>
      <c r="AD52" s="182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  <c r="EO52" s="97"/>
      <c r="EP52" s="97"/>
      <c r="EQ52" s="97"/>
      <c r="ER52" s="97"/>
      <c r="ES52" s="97"/>
      <c r="ET52" s="97"/>
      <c r="EU52" s="97"/>
      <c r="EV52" s="97"/>
      <c r="EW52" s="97"/>
      <c r="EX52" s="97"/>
      <c r="EY52" s="97"/>
      <c r="EZ52" s="97"/>
      <c r="FA52" s="97"/>
      <c r="FB52" s="97"/>
      <c r="FC52" s="97"/>
      <c r="FD52" s="97"/>
      <c r="FE52" s="97"/>
      <c r="FF52" s="97"/>
      <c r="FG52" s="97"/>
      <c r="FH52" s="97"/>
      <c r="FI52" s="97"/>
      <c r="FJ52" s="97"/>
      <c r="FK52" s="97"/>
      <c r="FL52" s="97"/>
      <c r="FM52" s="97"/>
      <c r="FN52" s="97"/>
      <c r="FO52" s="97"/>
      <c r="FP52" s="97"/>
      <c r="FQ52" s="97"/>
      <c r="FR52" s="97"/>
      <c r="FS52" s="97"/>
      <c r="FT52" s="97"/>
      <c r="FU52" s="97"/>
      <c r="FV52" s="97"/>
      <c r="FW52" s="97"/>
      <c r="FX52" s="97"/>
      <c r="FY52" s="97"/>
      <c r="FZ52" s="97"/>
      <c r="GA52" s="97"/>
      <c r="GB52" s="97"/>
      <c r="GC52" s="97"/>
      <c r="GD52" s="97"/>
      <c r="GE52" s="97"/>
      <c r="GF52" s="97"/>
      <c r="GG52" s="97"/>
      <c r="GH52" s="97"/>
      <c r="GI52" s="97"/>
      <c r="GJ52" s="97"/>
      <c r="GK52" s="97"/>
      <c r="GL52" s="97"/>
      <c r="GM52" s="97"/>
      <c r="GN52" s="97"/>
      <c r="GO52" s="97"/>
      <c r="GP52" s="97"/>
      <c r="GQ52" s="97"/>
      <c r="GR52" s="97"/>
      <c r="GS52" s="97"/>
      <c r="GT52" s="97"/>
      <c r="GU52" s="97"/>
      <c r="GV52" s="97"/>
      <c r="GW52" s="97"/>
      <c r="GX52" s="97"/>
      <c r="GY52" s="97"/>
      <c r="GZ52" s="97"/>
      <c r="HA52" s="97"/>
      <c r="HB52" s="97"/>
      <c r="HC52" s="97"/>
      <c r="HD52" s="97"/>
      <c r="HE52" s="97"/>
      <c r="HF52" s="97"/>
      <c r="HG52" s="97"/>
      <c r="HH52" s="97"/>
      <c r="HI52" s="97"/>
      <c r="HJ52" s="97"/>
      <c r="HK52" s="97"/>
      <c r="HL52" s="97"/>
      <c r="HM52" s="97"/>
      <c r="HN52" s="97"/>
      <c r="HO52" s="97"/>
      <c r="HP52" s="97"/>
      <c r="HQ52" s="97"/>
      <c r="HR52" s="97"/>
      <c r="HS52" s="97"/>
      <c r="HT52" s="97"/>
      <c r="HU52" s="97"/>
      <c r="HV52" s="97"/>
      <c r="HW52" s="97"/>
      <c r="HX52" s="97"/>
      <c r="HY52" s="97"/>
      <c r="HZ52" s="97"/>
      <c r="IA52" s="97"/>
      <c r="IB52" s="97"/>
      <c r="IC52" s="97"/>
      <c r="ID52" s="97"/>
      <c r="IE52" s="97"/>
      <c r="IF52" s="97"/>
      <c r="IG52" s="97"/>
      <c r="IH52" s="97"/>
      <c r="II52" s="97"/>
      <c r="IJ52" s="97"/>
      <c r="IK52" s="97"/>
      <c r="IL52" s="97"/>
      <c r="IM52" s="97"/>
      <c r="IN52" s="97"/>
      <c r="IO52" s="97"/>
      <c r="IP52" s="97"/>
      <c r="IQ52" s="97"/>
      <c r="IR52" s="97"/>
      <c r="IS52" s="97"/>
      <c r="IT52" s="97"/>
      <c r="IU52" s="97"/>
      <c r="IV52" s="97"/>
      <c r="IW52" s="97"/>
      <c r="IX52" s="97"/>
      <c r="IY52" s="97"/>
      <c r="IZ52" s="97"/>
    </row>
    <row r="53" customFormat="1" customHeight="1" spans="1:260">
      <c r="A53" s="179" t="s">
        <v>65</v>
      </c>
      <c r="B53" s="179" t="s">
        <v>66</v>
      </c>
      <c r="C53" s="179">
        <v>2024</v>
      </c>
      <c r="D53" s="179" t="s">
        <v>67</v>
      </c>
      <c r="E53" s="179">
        <v>2406110014</v>
      </c>
      <c r="F53" s="179" t="s">
        <v>134</v>
      </c>
      <c r="G53" s="179">
        <v>85</v>
      </c>
      <c r="H53" s="180">
        <v>1.05</v>
      </c>
      <c r="I53" s="180">
        <v>86.05</v>
      </c>
      <c r="J53" s="180">
        <v>77.6363636363636</v>
      </c>
      <c r="K53" s="180">
        <v>1.2</v>
      </c>
      <c r="L53" s="180">
        <v>78.8363636363636</v>
      </c>
      <c r="M53" s="180">
        <v>75.175</v>
      </c>
      <c r="N53" s="180">
        <v>0</v>
      </c>
      <c r="O53" s="180">
        <v>75.175</v>
      </c>
      <c r="P53" s="180">
        <v>60</v>
      </c>
      <c r="Q53" s="180">
        <v>15</v>
      </c>
      <c r="R53" s="180">
        <v>75</v>
      </c>
      <c r="S53" s="180">
        <v>60</v>
      </c>
      <c r="T53" s="180">
        <v>0.5</v>
      </c>
      <c r="U53" s="180">
        <v>60.5</v>
      </c>
      <c r="V53" s="180">
        <v>78.2660227272727</v>
      </c>
      <c r="W53" s="179">
        <v>49</v>
      </c>
      <c r="X53" s="179">
        <v>51</v>
      </c>
      <c r="Y53" s="179" t="s">
        <v>36</v>
      </c>
      <c r="Z53" s="179">
        <v>87</v>
      </c>
      <c r="AA53" s="181"/>
      <c r="AB53" s="125"/>
      <c r="AC53" s="125"/>
      <c r="AD53" s="182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7"/>
      <c r="BT53" s="97"/>
      <c r="BU53" s="97"/>
      <c r="BV53" s="97"/>
      <c r="BW53" s="97"/>
      <c r="BX53" s="97"/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7"/>
      <c r="CL53" s="97"/>
      <c r="CM53" s="97"/>
      <c r="CN53" s="97"/>
      <c r="CO53" s="97"/>
      <c r="CP53" s="97"/>
      <c r="CQ53" s="97"/>
      <c r="CR53" s="97"/>
      <c r="CS53" s="97"/>
      <c r="CT53" s="97"/>
      <c r="CU53" s="97"/>
      <c r="CV53" s="97"/>
      <c r="CW53" s="97"/>
      <c r="CX53" s="97"/>
      <c r="CY53" s="97"/>
      <c r="CZ53" s="97"/>
      <c r="DA53" s="97"/>
      <c r="DB53" s="97"/>
      <c r="DC53" s="97"/>
      <c r="DD53" s="97"/>
      <c r="DE53" s="97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7"/>
      <c r="EF53" s="97"/>
      <c r="EG53" s="97"/>
      <c r="EH53" s="97"/>
      <c r="EI53" s="97"/>
      <c r="EJ53" s="97"/>
      <c r="EK53" s="97"/>
      <c r="EL53" s="97"/>
      <c r="EM53" s="97"/>
      <c r="EN53" s="97"/>
      <c r="EO53" s="97"/>
      <c r="EP53" s="97"/>
      <c r="EQ53" s="97"/>
      <c r="ER53" s="97"/>
      <c r="ES53" s="97"/>
      <c r="ET53" s="97"/>
      <c r="EU53" s="97"/>
      <c r="EV53" s="97"/>
      <c r="EW53" s="97"/>
      <c r="EX53" s="97"/>
      <c r="EY53" s="97"/>
      <c r="EZ53" s="97"/>
      <c r="FA53" s="97"/>
      <c r="FB53" s="97"/>
      <c r="FC53" s="97"/>
      <c r="FD53" s="97"/>
      <c r="FE53" s="97"/>
      <c r="FF53" s="97"/>
      <c r="FG53" s="97"/>
      <c r="FH53" s="97"/>
      <c r="FI53" s="97"/>
      <c r="FJ53" s="97"/>
      <c r="FK53" s="97"/>
      <c r="FL53" s="97"/>
      <c r="FM53" s="97"/>
      <c r="FN53" s="97"/>
      <c r="FO53" s="97"/>
      <c r="FP53" s="97"/>
      <c r="FQ53" s="97"/>
      <c r="FR53" s="97"/>
      <c r="FS53" s="97"/>
      <c r="FT53" s="97"/>
      <c r="FU53" s="97"/>
      <c r="FV53" s="97"/>
      <c r="FW53" s="97"/>
      <c r="FX53" s="97"/>
      <c r="FY53" s="97"/>
      <c r="FZ53" s="97"/>
      <c r="GA53" s="97"/>
      <c r="GB53" s="97"/>
      <c r="GC53" s="97"/>
      <c r="GD53" s="97"/>
      <c r="GE53" s="97"/>
      <c r="GF53" s="97"/>
      <c r="GG53" s="97"/>
      <c r="GH53" s="97"/>
      <c r="GI53" s="97"/>
      <c r="GJ53" s="97"/>
      <c r="GK53" s="97"/>
      <c r="GL53" s="97"/>
      <c r="GM53" s="97"/>
      <c r="GN53" s="97"/>
      <c r="GO53" s="97"/>
      <c r="GP53" s="97"/>
      <c r="GQ53" s="97"/>
      <c r="GR53" s="97"/>
      <c r="GS53" s="97"/>
      <c r="GT53" s="97"/>
      <c r="GU53" s="97"/>
      <c r="GV53" s="97"/>
      <c r="GW53" s="97"/>
      <c r="GX53" s="97"/>
      <c r="GY53" s="97"/>
      <c r="GZ53" s="97"/>
      <c r="HA53" s="97"/>
      <c r="HB53" s="97"/>
      <c r="HC53" s="97"/>
      <c r="HD53" s="97"/>
      <c r="HE53" s="97"/>
      <c r="HF53" s="97"/>
      <c r="HG53" s="97"/>
      <c r="HH53" s="97"/>
      <c r="HI53" s="97"/>
      <c r="HJ53" s="97"/>
      <c r="HK53" s="97"/>
      <c r="HL53" s="97"/>
      <c r="HM53" s="97"/>
      <c r="HN53" s="97"/>
      <c r="HO53" s="97"/>
      <c r="HP53" s="97"/>
      <c r="HQ53" s="97"/>
      <c r="HR53" s="97"/>
      <c r="HS53" s="97"/>
      <c r="HT53" s="97"/>
      <c r="HU53" s="97"/>
      <c r="HV53" s="97"/>
      <c r="HW53" s="97"/>
      <c r="HX53" s="97"/>
      <c r="HY53" s="97"/>
      <c r="HZ53" s="97"/>
      <c r="IA53" s="97"/>
      <c r="IB53" s="97"/>
      <c r="IC53" s="97"/>
      <c r="ID53" s="97"/>
      <c r="IE53" s="97"/>
      <c r="IF53" s="97"/>
      <c r="IG53" s="97"/>
      <c r="IH53" s="97"/>
      <c r="II53" s="97"/>
      <c r="IJ53" s="97"/>
      <c r="IK53" s="97"/>
      <c r="IL53" s="97"/>
      <c r="IM53" s="97"/>
      <c r="IN53" s="97"/>
      <c r="IO53" s="97"/>
      <c r="IP53" s="97"/>
      <c r="IQ53" s="97"/>
      <c r="IR53" s="97"/>
      <c r="IS53" s="97"/>
      <c r="IT53" s="97"/>
      <c r="IU53" s="97"/>
      <c r="IV53" s="97"/>
      <c r="IW53" s="97"/>
      <c r="IX53" s="97"/>
      <c r="IY53" s="97"/>
      <c r="IZ53" s="97"/>
    </row>
    <row r="54" customFormat="1" customHeight="1" spans="1:260">
      <c r="A54" s="179" t="s">
        <v>65</v>
      </c>
      <c r="B54" s="179" t="s">
        <v>66</v>
      </c>
      <c r="C54" s="179">
        <v>2024</v>
      </c>
      <c r="D54" s="179" t="s">
        <v>70</v>
      </c>
      <c r="E54" s="179">
        <v>2406110091</v>
      </c>
      <c r="F54" s="179" t="s">
        <v>135</v>
      </c>
      <c r="G54" s="179">
        <v>85</v>
      </c>
      <c r="H54" s="180">
        <v>2.35</v>
      </c>
      <c r="I54" s="180">
        <v>87.35</v>
      </c>
      <c r="J54" s="180">
        <v>76.73</v>
      </c>
      <c r="K54" s="180">
        <v>1.2</v>
      </c>
      <c r="L54" s="180">
        <v>77.93</v>
      </c>
      <c r="M54" s="180">
        <v>79.75</v>
      </c>
      <c r="N54" s="180">
        <v>2</v>
      </c>
      <c r="O54" s="180">
        <v>81.75</v>
      </c>
      <c r="P54" s="180">
        <v>60</v>
      </c>
      <c r="Q54" s="180">
        <v>16.75</v>
      </c>
      <c r="R54" s="180">
        <v>76.75</v>
      </c>
      <c r="S54" s="180">
        <v>60</v>
      </c>
      <c r="T54" s="180">
        <v>0</v>
      </c>
      <c r="U54" s="180">
        <v>60</v>
      </c>
      <c r="V54" s="180">
        <v>78.1075</v>
      </c>
      <c r="W54" s="179">
        <v>50</v>
      </c>
      <c r="X54" s="179">
        <v>56</v>
      </c>
      <c r="Y54" s="179" t="s">
        <v>40</v>
      </c>
      <c r="Z54" s="179">
        <v>87</v>
      </c>
      <c r="AA54" s="181"/>
      <c r="AB54" s="125"/>
      <c r="AC54" s="125"/>
      <c r="AD54" s="182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7"/>
      <c r="CO54" s="97"/>
      <c r="CP54" s="97"/>
      <c r="CQ54" s="97"/>
      <c r="CR54" s="97"/>
      <c r="CS54" s="97"/>
      <c r="CT54" s="97"/>
      <c r="CU54" s="97"/>
      <c r="CV54" s="97"/>
      <c r="CW54" s="97"/>
      <c r="CX54" s="97"/>
      <c r="CY54" s="97"/>
      <c r="CZ54" s="97"/>
      <c r="DA54" s="97"/>
      <c r="DB54" s="97"/>
      <c r="DC54" s="97"/>
      <c r="DD54" s="97"/>
      <c r="DE54" s="97"/>
      <c r="DF54" s="97"/>
      <c r="DG54" s="97"/>
      <c r="DH54" s="97"/>
      <c r="DI54" s="97"/>
      <c r="DJ54" s="97"/>
      <c r="DK54" s="97"/>
      <c r="DL54" s="97"/>
      <c r="DM54" s="97"/>
      <c r="DN54" s="97"/>
      <c r="DO54" s="97"/>
      <c r="DP54" s="97"/>
      <c r="DQ54" s="97"/>
      <c r="DR54" s="97"/>
      <c r="DS54" s="97"/>
      <c r="DT54" s="97"/>
      <c r="DU54" s="97"/>
      <c r="DV54" s="97"/>
      <c r="DW54" s="97"/>
      <c r="DX54" s="97"/>
      <c r="DY54" s="97"/>
      <c r="DZ54" s="97"/>
      <c r="EA54" s="97"/>
      <c r="EB54" s="97"/>
      <c r="EC54" s="97"/>
      <c r="ED54" s="97"/>
      <c r="EE54" s="97"/>
      <c r="EF54" s="97"/>
      <c r="EG54" s="97"/>
      <c r="EH54" s="97"/>
      <c r="EI54" s="97"/>
      <c r="EJ54" s="97"/>
      <c r="EK54" s="97"/>
      <c r="EL54" s="97"/>
      <c r="EM54" s="97"/>
      <c r="EN54" s="97"/>
      <c r="EO54" s="97"/>
      <c r="EP54" s="97"/>
      <c r="EQ54" s="97"/>
      <c r="ER54" s="97"/>
      <c r="ES54" s="97"/>
      <c r="ET54" s="97"/>
      <c r="EU54" s="97"/>
      <c r="EV54" s="97"/>
      <c r="EW54" s="97"/>
      <c r="EX54" s="97"/>
      <c r="EY54" s="97"/>
      <c r="EZ54" s="97"/>
      <c r="FA54" s="97"/>
      <c r="FB54" s="97"/>
      <c r="FC54" s="97"/>
      <c r="FD54" s="97"/>
      <c r="FE54" s="97"/>
      <c r="FF54" s="97"/>
      <c r="FG54" s="97"/>
      <c r="FH54" s="97"/>
      <c r="FI54" s="97"/>
      <c r="FJ54" s="97"/>
      <c r="FK54" s="97"/>
      <c r="FL54" s="97"/>
      <c r="FM54" s="97"/>
      <c r="FN54" s="97"/>
      <c r="FO54" s="97"/>
      <c r="FP54" s="97"/>
      <c r="FQ54" s="97"/>
      <c r="FR54" s="97"/>
      <c r="FS54" s="97"/>
      <c r="FT54" s="97"/>
      <c r="FU54" s="97"/>
      <c r="FV54" s="97"/>
      <c r="FW54" s="97"/>
      <c r="FX54" s="97"/>
      <c r="FY54" s="97"/>
      <c r="FZ54" s="97"/>
      <c r="GA54" s="97"/>
      <c r="GB54" s="97"/>
      <c r="GC54" s="97"/>
      <c r="GD54" s="97"/>
      <c r="GE54" s="97"/>
      <c r="GF54" s="97"/>
      <c r="GG54" s="97"/>
      <c r="GH54" s="97"/>
      <c r="GI54" s="97"/>
      <c r="GJ54" s="97"/>
      <c r="GK54" s="97"/>
      <c r="GL54" s="97"/>
      <c r="GM54" s="97"/>
      <c r="GN54" s="97"/>
      <c r="GO54" s="97"/>
      <c r="GP54" s="97"/>
      <c r="GQ54" s="97"/>
      <c r="GR54" s="97"/>
      <c r="GS54" s="97"/>
      <c r="GT54" s="97"/>
      <c r="GU54" s="97"/>
      <c r="GV54" s="97"/>
      <c r="GW54" s="97"/>
      <c r="GX54" s="97"/>
      <c r="GY54" s="97"/>
      <c r="GZ54" s="97"/>
      <c r="HA54" s="97"/>
      <c r="HB54" s="97"/>
      <c r="HC54" s="97"/>
      <c r="HD54" s="97"/>
      <c r="HE54" s="97"/>
      <c r="HF54" s="97"/>
      <c r="HG54" s="97"/>
      <c r="HH54" s="97"/>
      <c r="HI54" s="97"/>
      <c r="HJ54" s="97"/>
      <c r="HK54" s="97"/>
      <c r="HL54" s="97"/>
      <c r="HM54" s="97"/>
      <c r="HN54" s="97"/>
      <c r="HO54" s="97"/>
      <c r="HP54" s="97"/>
      <c r="HQ54" s="97"/>
      <c r="HR54" s="97"/>
      <c r="HS54" s="97"/>
      <c r="HT54" s="97"/>
      <c r="HU54" s="97"/>
      <c r="HV54" s="97"/>
      <c r="HW54" s="97"/>
      <c r="HX54" s="97"/>
      <c r="HY54" s="97"/>
      <c r="HZ54" s="97"/>
      <c r="IA54" s="97"/>
      <c r="IB54" s="97"/>
      <c r="IC54" s="97"/>
      <c r="ID54" s="97"/>
      <c r="IE54" s="97"/>
      <c r="IF54" s="97"/>
      <c r="IG54" s="97"/>
      <c r="IH54" s="97"/>
      <c r="II54" s="97"/>
      <c r="IJ54" s="97"/>
      <c r="IK54" s="97"/>
      <c r="IL54" s="97"/>
      <c r="IM54" s="97"/>
      <c r="IN54" s="97"/>
      <c r="IO54" s="97"/>
      <c r="IP54" s="97"/>
      <c r="IQ54" s="97"/>
      <c r="IR54" s="97"/>
      <c r="IS54" s="97"/>
      <c r="IT54" s="97"/>
      <c r="IU54" s="97"/>
      <c r="IV54" s="97"/>
      <c r="IW54" s="97"/>
      <c r="IX54" s="97"/>
      <c r="IY54" s="97"/>
      <c r="IZ54" s="97"/>
    </row>
    <row r="55" customFormat="1" customHeight="1" spans="1:260">
      <c r="A55" s="179" t="s">
        <v>65</v>
      </c>
      <c r="B55" s="179" t="s">
        <v>66</v>
      </c>
      <c r="C55" s="179">
        <v>2024</v>
      </c>
      <c r="D55" s="179" t="s">
        <v>70</v>
      </c>
      <c r="E55" s="179" t="s">
        <v>136</v>
      </c>
      <c r="F55" s="179" t="s">
        <v>137</v>
      </c>
      <c r="G55" s="179">
        <v>85</v>
      </c>
      <c r="H55" s="180">
        <v>1.75</v>
      </c>
      <c r="I55" s="180">
        <v>86.75</v>
      </c>
      <c r="J55" s="180">
        <v>78.19</v>
      </c>
      <c r="K55" s="180">
        <v>0</v>
      </c>
      <c r="L55" s="180">
        <v>78.19</v>
      </c>
      <c r="M55" s="180">
        <v>80.95</v>
      </c>
      <c r="N55" s="180">
        <v>1</v>
      </c>
      <c r="O55" s="180">
        <v>81.95</v>
      </c>
      <c r="P55" s="180">
        <v>60</v>
      </c>
      <c r="Q55" s="180">
        <v>10.8</v>
      </c>
      <c r="R55" s="180">
        <v>70.8</v>
      </c>
      <c r="S55" s="180">
        <v>60</v>
      </c>
      <c r="T55" s="180">
        <v>0</v>
      </c>
      <c r="U55" s="180">
        <v>60</v>
      </c>
      <c r="V55" s="180">
        <v>77.955</v>
      </c>
      <c r="W55" s="179">
        <v>51</v>
      </c>
      <c r="X55" s="179">
        <v>49</v>
      </c>
      <c r="Y55" s="179" t="s">
        <v>40</v>
      </c>
      <c r="Z55" s="179">
        <v>87</v>
      </c>
      <c r="AA55" s="181"/>
      <c r="AB55" s="125"/>
      <c r="AC55" s="125"/>
      <c r="AD55" s="182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7"/>
      <c r="BT55" s="97"/>
      <c r="BU55" s="97"/>
      <c r="BV55" s="97"/>
      <c r="BW55" s="97"/>
      <c r="BX55" s="97"/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97"/>
      <c r="CY55" s="97"/>
      <c r="CZ55" s="97"/>
      <c r="DA55" s="97"/>
      <c r="DB55" s="97"/>
      <c r="DC55" s="97"/>
      <c r="DD55" s="97"/>
      <c r="DE55" s="97"/>
      <c r="DF55" s="97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  <c r="EF55" s="97"/>
      <c r="EG55" s="97"/>
      <c r="EH55" s="97"/>
      <c r="EI55" s="97"/>
      <c r="EJ55" s="97"/>
      <c r="EK55" s="97"/>
      <c r="EL55" s="97"/>
      <c r="EM55" s="97"/>
      <c r="EN55" s="97"/>
      <c r="EO55" s="97"/>
      <c r="EP55" s="97"/>
      <c r="EQ55" s="97"/>
      <c r="ER55" s="97"/>
      <c r="ES55" s="97"/>
      <c r="ET55" s="97"/>
      <c r="EU55" s="97"/>
      <c r="EV55" s="97"/>
      <c r="EW55" s="97"/>
      <c r="EX55" s="97"/>
      <c r="EY55" s="97"/>
      <c r="EZ55" s="97"/>
      <c r="FA55" s="97"/>
      <c r="FB55" s="97"/>
      <c r="FC55" s="97"/>
      <c r="FD55" s="97"/>
      <c r="FE55" s="97"/>
      <c r="FF55" s="97"/>
      <c r="FG55" s="97"/>
      <c r="FH55" s="97"/>
      <c r="FI55" s="97"/>
      <c r="FJ55" s="97"/>
      <c r="FK55" s="97"/>
      <c r="FL55" s="97"/>
      <c r="FM55" s="97"/>
      <c r="FN55" s="97"/>
      <c r="FO55" s="97"/>
      <c r="FP55" s="97"/>
      <c r="FQ55" s="97"/>
      <c r="FR55" s="97"/>
      <c r="FS55" s="97"/>
      <c r="FT55" s="97"/>
      <c r="FU55" s="97"/>
      <c r="FV55" s="97"/>
      <c r="FW55" s="97"/>
      <c r="FX55" s="97"/>
      <c r="FY55" s="97"/>
      <c r="FZ55" s="97"/>
      <c r="GA55" s="97"/>
      <c r="GB55" s="97"/>
      <c r="GC55" s="97"/>
      <c r="GD55" s="97"/>
      <c r="GE55" s="97"/>
      <c r="GF55" s="97"/>
      <c r="GG55" s="97"/>
      <c r="GH55" s="97"/>
      <c r="GI55" s="97"/>
      <c r="GJ55" s="97"/>
      <c r="GK55" s="97"/>
      <c r="GL55" s="97"/>
      <c r="GM55" s="97"/>
      <c r="GN55" s="97"/>
      <c r="GO55" s="97"/>
      <c r="GP55" s="97"/>
      <c r="GQ55" s="97"/>
      <c r="GR55" s="97"/>
      <c r="GS55" s="97"/>
      <c r="GT55" s="97"/>
      <c r="GU55" s="97"/>
      <c r="GV55" s="97"/>
      <c r="GW55" s="97"/>
      <c r="GX55" s="97"/>
      <c r="GY55" s="97"/>
      <c r="GZ55" s="97"/>
      <c r="HA55" s="97"/>
      <c r="HB55" s="97"/>
      <c r="HC55" s="97"/>
      <c r="HD55" s="97"/>
      <c r="HE55" s="97"/>
      <c r="HF55" s="97"/>
      <c r="HG55" s="97"/>
      <c r="HH55" s="97"/>
      <c r="HI55" s="97"/>
      <c r="HJ55" s="97"/>
      <c r="HK55" s="97"/>
      <c r="HL55" s="97"/>
      <c r="HM55" s="97"/>
      <c r="HN55" s="97"/>
      <c r="HO55" s="97"/>
      <c r="HP55" s="97"/>
      <c r="HQ55" s="97"/>
      <c r="HR55" s="97"/>
      <c r="HS55" s="97"/>
      <c r="HT55" s="97"/>
      <c r="HU55" s="97"/>
      <c r="HV55" s="97"/>
      <c r="HW55" s="97"/>
      <c r="HX55" s="97"/>
      <c r="HY55" s="97"/>
      <c r="HZ55" s="97"/>
      <c r="IA55" s="97"/>
      <c r="IB55" s="97"/>
      <c r="IC55" s="97"/>
      <c r="ID55" s="97"/>
      <c r="IE55" s="97"/>
      <c r="IF55" s="97"/>
      <c r="IG55" s="97"/>
      <c r="IH55" s="97"/>
      <c r="II55" s="97"/>
      <c r="IJ55" s="97"/>
      <c r="IK55" s="97"/>
      <c r="IL55" s="97"/>
      <c r="IM55" s="97"/>
      <c r="IN55" s="97"/>
      <c r="IO55" s="97"/>
      <c r="IP55" s="97"/>
      <c r="IQ55" s="97"/>
      <c r="IR55" s="97"/>
      <c r="IS55" s="97"/>
      <c r="IT55" s="97"/>
      <c r="IU55" s="97"/>
      <c r="IV55" s="97"/>
      <c r="IW55" s="97"/>
      <c r="IX55" s="97"/>
      <c r="IY55" s="97"/>
      <c r="IZ55" s="97"/>
    </row>
    <row r="56" customFormat="1" customHeight="1" spans="1:260">
      <c r="A56" s="179" t="s">
        <v>65</v>
      </c>
      <c r="B56" s="179" t="s">
        <v>66</v>
      </c>
      <c r="C56" s="179">
        <v>2024</v>
      </c>
      <c r="D56" s="179" t="s">
        <v>70</v>
      </c>
      <c r="E56" s="179">
        <v>2406110086</v>
      </c>
      <c r="F56" s="179" t="s">
        <v>138</v>
      </c>
      <c r="G56" s="179">
        <v>85</v>
      </c>
      <c r="H56" s="180">
        <v>-0.15</v>
      </c>
      <c r="I56" s="180">
        <v>84.85</v>
      </c>
      <c r="J56" s="180">
        <v>77.49</v>
      </c>
      <c r="K56" s="180">
        <v>1</v>
      </c>
      <c r="L56" s="180">
        <v>78.49</v>
      </c>
      <c r="M56" s="180">
        <v>78.75</v>
      </c>
      <c r="N56" s="180">
        <v>0</v>
      </c>
      <c r="O56" s="180">
        <v>78.75</v>
      </c>
      <c r="P56" s="180">
        <v>60</v>
      </c>
      <c r="Q56" s="180">
        <v>11.22</v>
      </c>
      <c r="R56" s="180">
        <v>71.22</v>
      </c>
      <c r="S56" s="180">
        <v>60</v>
      </c>
      <c r="T56" s="180">
        <v>0</v>
      </c>
      <c r="U56" s="180">
        <v>60</v>
      </c>
      <c r="V56" s="180">
        <v>77.851</v>
      </c>
      <c r="W56" s="179">
        <v>52</v>
      </c>
      <c r="X56" s="179">
        <v>52</v>
      </c>
      <c r="Y56" s="179" t="s">
        <v>40</v>
      </c>
      <c r="Z56" s="179">
        <v>87</v>
      </c>
      <c r="AA56" s="181"/>
      <c r="AB56" s="125"/>
      <c r="AC56" s="125"/>
      <c r="AD56" s="182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7"/>
      <c r="CB56" s="97"/>
      <c r="CC56" s="97"/>
      <c r="CD56" s="97"/>
      <c r="CE56" s="97"/>
      <c r="CF56" s="97"/>
      <c r="CG56" s="97"/>
      <c r="CH56" s="97"/>
      <c r="CI56" s="97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97"/>
      <c r="CY56" s="97"/>
      <c r="CZ56" s="97"/>
      <c r="DA56" s="97"/>
      <c r="DB56" s="97"/>
      <c r="DC56" s="97"/>
      <c r="DD56" s="97"/>
      <c r="DE56" s="97"/>
      <c r="DF56" s="97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  <c r="EO56" s="97"/>
      <c r="EP56" s="97"/>
      <c r="EQ56" s="97"/>
      <c r="ER56" s="97"/>
      <c r="ES56" s="97"/>
      <c r="ET56" s="97"/>
      <c r="EU56" s="97"/>
      <c r="EV56" s="97"/>
      <c r="EW56" s="97"/>
      <c r="EX56" s="97"/>
      <c r="EY56" s="97"/>
      <c r="EZ56" s="97"/>
      <c r="FA56" s="97"/>
      <c r="FB56" s="97"/>
      <c r="FC56" s="97"/>
      <c r="FD56" s="97"/>
      <c r="FE56" s="97"/>
      <c r="FF56" s="97"/>
      <c r="FG56" s="97"/>
      <c r="FH56" s="97"/>
      <c r="FI56" s="97"/>
      <c r="FJ56" s="97"/>
      <c r="FK56" s="97"/>
      <c r="FL56" s="97"/>
      <c r="FM56" s="97"/>
      <c r="FN56" s="97"/>
      <c r="FO56" s="97"/>
      <c r="FP56" s="97"/>
      <c r="FQ56" s="97"/>
      <c r="FR56" s="97"/>
      <c r="FS56" s="97"/>
      <c r="FT56" s="97"/>
      <c r="FU56" s="97"/>
      <c r="FV56" s="97"/>
      <c r="FW56" s="97"/>
      <c r="FX56" s="97"/>
      <c r="FY56" s="97"/>
      <c r="FZ56" s="97"/>
      <c r="GA56" s="97"/>
      <c r="GB56" s="97"/>
      <c r="GC56" s="97"/>
      <c r="GD56" s="97"/>
      <c r="GE56" s="97"/>
      <c r="GF56" s="97"/>
      <c r="GG56" s="97"/>
      <c r="GH56" s="97"/>
      <c r="GI56" s="97"/>
      <c r="GJ56" s="97"/>
      <c r="GK56" s="97"/>
      <c r="GL56" s="97"/>
      <c r="GM56" s="97"/>
      <c r="GN56" s="97"/>
      <c r="GO56" s="97"/>
      <c r="GP56" s="97"/>
      <c r="GQ56" s="97"/>
      <c r="GR56" s="97"/>
      <c r="GS56" s="97"/>
      <c r="GT56" s="97"/>
      <c r="GU56" s="97"/>
      <c r="GV56" s="97"/>
      <c r="GW56" s="97"/>
      <c r="GX56" s="97"/>
      <c r="GY56" s="97"/>
      <c r="GZ56" s="97"/>
      <c r="HA56" s="97"/>
      <c r="HB56" s="97"/>
      <c r="HC56" s="97"/>
      <c r="HD56" s="97"/>
      <c r="HE56" s="97"/>
      <c r="HF56" s="97"/>
      <c r="HG56" s="97"/>
      <c r="HH56" s="97"/>
      <c r="HI56" s="97"/>
      <c r="HJ56" s="97"/>
      <c r="HK56" s="97"/>
      <c r="HL56" s="97"/>
      <c r="HM56" s="97"/>
      <c r="HN56" s="97"/>
      <c r="HO56" s="97"/>
      <c r="HP56" s="97"/>
      <c r="HQ56" s="97"/>
      <c r="HR56" s="97"/>
      <c r="HS56" s="97"/>
      <c r="HT56" s="97"/>
      <c r="HU56" s="97"/>
      <c r="HV56" s="97"/>
      <c r="HW56" s="97"/>
      <c r="HX56" s="97"/>
      <c r="HY56" s="97"/>
      <c r="HZ56" s="97"/>
      <c r="IA56" s="97"/>
      <c r="IB56" s="97"/>
      <c r="IC56" s="97"/>
      <c r="ID56" s="97"/>
      <c r="IE56" s="97"/>
      <c r="IF56" s="97"/>
      <c r="IG56" s="97"/>
      <c r="IH56" s="97"/>
      <c r="II56" s="97"/>
      <c r="IJ56" s="97"/>
      <c r="IK56" s="97"/>
      <c r="IL56" s="97"/>
      <c r="IM56" s="97"/>
      <c r="IN56" s="97"/>
      <c r="IO56" s="97"/>
      <c r="IP56" s="97"/>
      <c r="IQ56" s="97"/>
      <c r="IR56" s="97"/>
      <c r="IS56" s="97"/>
      <c r="IT56" s="97"/>
      <c r="IU56" s="97"/>
      <c r="IV56" s="97"/>
      <c r="IW56" s="97"/>
      <c r="IX56" s="97"/>
      <c r="IY56" s="97"/>
      <c r="IZ56" s="97"/>
    </row>
    <row r="57" customFormat="1" customHeight="1" spans="1:260">
      <c r="A57" s="179" t="s">
        <v>65</v>
      </c>
      <c r="B57" s="179" t="s">
        <v>66</v>
      </c>
      <c r="C57" s="179">
        <v>2024</v>
      </c>
      <c r="D57" s="179" t="s">
        <v>67</v>
      </c>
      <c r="E57" s="179">
        <v>2406110015</v>
      </c>
      <c r="F57" s="179" t="s">
        <v>139</v>
      </c>
      <c r="G57" s="179">
        <v>85</v>
      </c>
      <c r="H57" s="180">
        <v>2.75</v>
      </c>
      <c r="I57" s="180">
        <v>87.75</v>
      </c>
      <c r="J57" s="180">
        <v>76.7272727272727</v>
      </c>
      <c r="K57" s="180">
        <v>1.2</v>
      </c>
      <c r="L57" s="180">
        <v>77.9272727272727</v>
      </c>
      <c r="M57" s="180">
        <v>65.575</v>
      </c>
      <c r="N57" s="180">
        <v>0</v>
      </c>
      <c r="O57" s="180">
        <v>65.575</v>
      </c>
      <c r="P57" s="180">
        <v>60</v>
      </c>
      <c r="Q57" s="180">
        <v>15</v>
      </c>
      <c r="R57" s="180">
        <v>75</v>
      </c>
      <c r="S57" s="180">
        <v>60</v>
      </c>
      <c r="T57" s="180">
        <v>0.25</v>
      </c>
      <c r="U57" s="180">
        <v>60.25</v>
      </c>
      <c r="V57" s="180">
        <v>77.2617045454545</v>
      </c>
      <c r="W57" s="179">
        <v>53</v>
      </c>
      <c r="X57" s="179">
        <v>57</v>
      </c>
      <c r="Y57" s="179" t="s">
        <v>36</v>
      </c>
      <c r="Z57" s="179">
        <v>87</v>
      </c>
      <c r="AA57" s="181"/>
      <c r="AB57" s="125"/>
      <c r="AC57" s="125"/>
      <c r="AD57" s="182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7"/>
      <c r="BT57" s="97"/>
      <c r="BU57" s="97"/>
      <c r="BV57" s="97"/>
      <c r="BW57" s="97"/>
      <c r="BX57" s="97"/>
      <c r="BY57" s="97"/>
      <c r="BZ57" s="97"/>
      <c r="CA57" s="97"/>
      <c r="CB57" s="97"/>
      <c r="CC57" s="97"/>
      <c r="CD57" s="97"/>
      <c r="CE57" s="97"/>
      <c r="CF57" s="97"/>
      <c r="CG57" s="97"/>
      <c r="CH57" s="97"/>
      <c r="CI57" s="97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97"/>
      <c r="CY57" s="97"/>
      <c r="CZ57" s="97"/>
      <c r="DA57" s="97"/>
      <c r="DB57" s="97"/>
      <c r="DC57" s="97"/>
      <c r="DD57" s="97"/>
      <c r="DE57" s="97"/>
      <c r="DF57" s="97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97"/>
      <c r="EM57" s="97"/>
      <c r="EN57" s="97"/>
      <c r="EO57" s="97"/>
      <c r="EP57" s="97"/>
      <c r="EQ57" s="97"/>
      <c r="ER57" s="97"/>
      <c r="ES57" s="97"/>
      <c r="ET57" s="97"/>
      <c r="EU57" s="97"/>
      <c r="EV57" s="97"/>
      <c r="EW57" s="97"/>
      <c r="EX57" s="97"/>
      <c r="EY57" s="97"/>
      <c r="EZ57" s="97"/>
      <c r="FA57" s="97"/>
      <c r="FB57" s="97"/>
      <c r="FC57" s="97"/>
      <c r="FD57" s="97"/>
      <c r="FE57" s="97"/>
      <c r="FF57" s="97"/>
      <c r="FG57" s="97"/>
      <c r="FH57" s="97"/>
      <c r="FI57" s="97"/>
      <c r="FJ57" s="97"/>
      <c r="FK57" s="97"/>
      <c r="FL57" s="97"/>
      <c r="FM57" s="97"/>
      <c r="FN57" s="97"/>
      <c r="FO57" s="97"/>
      <c r="FP57" s="97"/>
      <c r="FQ57" s="97"/>
      <c r="FR57" s="97"/>
      <c r="FS57" s="97"/>
      <c r="FT57" s="97"/>
      <c r="FU57" s="97"/>
      <c r="FV57" s="97"/>
      <c r="FW57" s="97"/>
      <c r="FX57" s="97"/>
      <c r="FY57" s="97"/>
      <c r="FZ57" s="97"/>
      <c r="GA57" s="97"/>
      <c r="GB57" s="97"/>
      <c r="GC57" s="97"/>
      <c r="GD57" s="97"/>
      <c r="GE57" s="97"/>
      <c r="GF57" s="97"/>
      <c r="GG57" s="97"/>
      <c r="GH57" s="97"/>
      <c r="GI57" s="97"/>
      <c r="GJ57" s="97"/>
      <c r="GK57" s="97"/>
      <c r="GL57" s="97"/>
      <c r="GM57" s="97"/>
      <c r="GN57" s="97"/>
      <c r="GO57" s="97"/>
      <c r="GP57" s="97"/>
      <c r="GQ57" s="97"/>
      <c r="GR57" s="97"/>
      <c r="GS57" s="97"/>
      <c r="GT57" s="97"/>
      <c r="GU57" s="97"/>
      <c r="GV57" s="97"/>
      <c r="GW57" s="97"/>
      <c r="GX57" s="97"/>
      <c r="GY57" s="97"/>
      <c r="GZ57" s="97"/>
      <c r="HA57" s="97"/>
      <c r="HB57" s="97"/>
      <c r="HC57" s="97"/>
      <c r="HD57" s="97"/>
      <c r="HE57" s="97"/>
      <c r="HF57" s="97"/>
      <c r="HG57" s="97"/>
      <c r="HH57" s="97"/>
      <c r="HI57" s="97"/>
      <c r="HJ57" s="97"/>
      <c r="HK57" s="97"/>
      <c r="HL57" s="97"/>
      <c r="HM57" s="97"/>
      <c r="HN57" s="97"/>
      <c r="HO57" s="97"/>
      <c r="HP57" s="97"/>
      <c r="HQ57" s="97"/>
      <c r="HR57" s="97"/>
      <c r="HS57" s="97"/>
      <c r="HT57" s="97"/>
      <c r="HU57" s="97"/>
      <c r="HV57" s="97"/>
      <c r="HW57" s="97"/>
      <c r="HX57" s="97"/>
      <c r="HY57" s="97"/>
      <c r="HZ57" s="97"/>
      <c r="IA57" s="97"/>
      <c r="IB57" s="97"/>
      <c r="IC57" s="97"/>
      <c r="ID57" s="97"/>
      <c r="IE57" s="97"/>
      <c r="IF57" s="97"/>
      <c r="IG57" s="97"/>
      <c r="IH57" s="97"/>
      <c r="II57" s="97"/>
      <c r="IJ57" s="97"/>
      <c r="IK57" s="97"/>
      <c r="IL57" s="97"/>
      <c r="IM57" s="97"/>
      <c r="IN57" s="97"/>
      <c r="IO57" s="97"/>
      <c r="IP57" s="97"/>
      <c r="IQ57" s="97"/>
      <c r="IR57" s="97"/>
      <c r="IS57" s="97"/>
      <c r="IT57" s="97"/>
      <c r="IU57" s="97"/>
      <c r="IV57" s="97"/>
      <c r="IW57" s="97"/>
      <c r="IX57" s="97"/>
      <c r="IY57" s="97"/>
      <c r="IZ57" s="97"/>
    </row>
    <row r="58" customFormat="1" customHeight="1" spans="1:260">
      <c r="A58" s="179" t="s">
        <v>65</v>
      </c>
      <c r="B58" s="179" t="s">
        <v>66</v>
      </c>
      <c r="C58" s="179">
        <v>2024</v>
      </c>
      <c r="D58" s="179" t="s">
        <v>70</v>
      </c>
      <c r="E58" s="179" t="s">
        <v>140</v>
      </c>
      <c r="F58" s="179" t="s">
        <v>141</v>
      </c>
      <c r="G58" s="179">
        <v>85</v>
      </c>
      <c r="H58" s="180">
        <v>1.55</v>
      </c>
      <c r="I58" s="180">
        <v>86.55</v>
      </c>
      <c r="J58" s="180">
        <v>77.8</v>
      </c>
      <c r="K58" s="180">
        <v>0</v>
      </c>
      <c r="L58" s="180">
        <v>77.8</v>
      </c>
      <c r="M58" s="180">
        <v>77.3</v>
      </c>
      <c r="N58" s="180">
        <v>0</v>
      </c>
      <c r="O58" s="180">
        <v>77.3</v>
      </c>
      <c r="P58" s="180">
        <v>60</v>
      </c>
      <c r="Q58" s="180">
        <v>6.25</v>
      </c>
      <c r="R58" s="180">
        <v>66.25</v>
      </c>
      <c r="S58" s="180">
        <v>60</v>
      </c>
      <c r="T58" s="180">
        <v>0</v>
      </c>
      <c r="U58" s="180">
        <v>60</v>
      </c>
      <c r="V58" s="180">
        <v>77.1825</v>
      </c>
      <c r="W58" s="179">
        <v>54</v>
      </c>
      <c r="X58" s="179">
        <v>50</v>
      </c>
      <c r="Y58" s="179" t="s">
        <v>40</v>
      </c>
      <c r="Z58" s="179">
        <v>87</v>
      </c>
      <c r="AA58" s="181"/>
      <c r="AB58" s="125"/>
      <c r="AC58" s="125"/>
      <c r="AD58" s="182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</row>
    <row r="59" customFormat="1" customHeight="1" spans="1:260">
      <c r="A59" s="179" t="s">
        <v>65</v>
      </c>
      <c r="B59" s="179" t="s">
        <v>66</v>
      </c>
      <c r="C59" s="179">
        <v>2024</v>
      </c>
      <c r="D59" s="179" t="s">
        <v>70</v>
      </c>
      <c r="E59" s="179" t="s">
        <v>142</v>
      </c>
      <c r="F59" s="179" t="s">
        <v>143</v>
      </c>
      <c r="G59" s="179">
        <v>85</v>
      </c>
      <c r="H59" s="180">
        <v>1.15</v>
      </c>
      <c r="I59" s="180">
        <v>86.15</v>
      </c>
      <c r="J59" s="180">
        <v>76.26</v>
      </c>
      <c r="K59" s="180">
        <v>1</v>
      </c>
      <c r="L59" s="180">
        <v>77.26</v>
      </c>
      <c r="M59" s="180">
        <v>77.65</v>
      </c>
      <c r="N59" s="180">
        <v>0</v>
      </c>
      <c r="O59" s="180">
        <v>77.65</v>
      </c>
      <c r="P59" s="180">
        <v>60</v>
      </c>
      <c r="Q59" s="180">
        <v>0</v>
      </c>
      <c r="R59" s="180">
        <v>60</v>
      </c>
      <c r="S59" s="180">
        <v>60</v>
      </c>
      <c r="T59" s="180">
        <v>0.2</v>
      </c>
      <c r="U59" s="180">
        <v>60.2</v>
      </c>
      <c r="V59" s="180">
        <v>76.4525</v>
      </c>
      <c r="W59" s="179">
        <v>55</v>
      </c>
      <c r="X59" s="179">
        <v>58</v>
      </c>
      <c r="Y59" s="179" t="s">
        <v>36</v>
      </c>
      <c r="Z59" s="179">
        <v>87</v>
      </c>
      <c r="AA59" s="181"/>
      <c r="AB59" s="125"/>
      <c r="AC59" s="125"/>
      <c r="AD59" s="182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</row>
    <row r="60" customFormat="1" customHeight="1" spans="1:260">
      <c r="A60" s="179" t="s">
        <v>65</v>
      </c>
      <c r="B60" s="179" t="s">
        <v>66</v>
      </c>
      <c r="C60" s="179">
        <v>2024</v>
      </c>
      <c r="D60" s="179" t="s">
        <v>70</v>
      </c>
      <c r="E60" s="179" t="s">
        <v>144</v>
      </c>
      <c r="F60" s="179" t="s">
        <v>145</v>
      </c>
      <c r="G60" s="179">
        <v>85</v>
      </c>
      <c r="H60" s="180">
        <v>0</v>
      </c>
      <c r="I60" s="180">
        <v>85</v>
      </c>
      <c r="J60" s="180">
        <v>76.8</v>
      </c>
      <c r="K60" s="180">
        <v>1.2</v>
      </c>
      <c r="L60" s="180">
        <v>78</v>
      </c>
      <c r="M60" s="180">
        <v>73.8</v>
      </c>
      <c r="N60" s="180">
        <v>0</v>
      </c>
      <c r="O60" s="180">
        <v>73.8</v>
      </c>
      <c r="P60" s="180">
        <v>60</v>
      </c>
      <c r="Q60" s="180">
        <v>-5</v>
      </c>
      <c r="R60" s="180">
        <v>55</v>
      </c>
      <c r="S60" s="180">
        <v>60</v>
      </c>
      <c r="T60" s="180">
        <v>0</v>
      </c>
      <c r="U60" s="180">
        <v>60</v>
      </c>
      <c r="V60" s="180">
        <v>76.44</v>
      </c>
      <c r="W60" s="179">
        <v>56</v>
      </c>
      <c r="X60" s="179">
        <v>55</v>
      </c>
      <c r="Y60" s="179" t="s">
        <v>36</v>
      </c>
      <c r="Z60" s="179">
        <v>87</v>
      </c>
      <c r="AA60" s="181"/>
      <c r="AB60" s="125"/>
      <c r="AC60" s="125"/>
      <c r="AD60" s="182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  <c r="EO60" s="97"/>
      <c r="EP60" s="97"/>
      <c r="EQ60" s="97"/>
      <c r="ER60" s="97"/>
      <c r="ES60" s="97"/>
      <c r="ET60" s="97"/>
      <c r="EU60" s="97"/>
      <c r="EV60" s="97"/>
      <c r="EW60" s="97"/>
      <c r="EX60" s="97"/>
      <c r="EY60" s="97"/>
      <c r="EZ60" s="97"/>
      <c r="FA60" s="97"/>
      <c r="FB60" s="97"/>
      <c r="FC60" s="97"/>
      <c r="FD60" s="97"/>
      <c r="FE60" s="97"/>
      <c r="FF60" s="97"/>
      <c r="FG60" s="97"/>
      <c r="FH60" s="97"/>
      <c r="FI60" s="97"/>
      <c r="FJ60" s="97"/>
      <c r="FK60" s="97"/>
      <c r="FL60" s="97"/>
      <c r="FM60" s="97"/>
      <c r="FN60" s="97"/>
      <c r="FO60" s="97"/>
      <c r="FP60" s="97"/>
      <c r="FQ60" s="97"/>
      <c r="FR60" s="97"/>
      <c r="FS60" s="97"/>
      <c r="FT60" s="97"/>
      <c r="FU60" s="97"/>
      <c r="FV60" s="97"/>
      <c r="FW60" s="97"/>
      <c r="FX60" s="97"/>
      <c r="FY60" s="97"/>
      <c r="FZ60" s="97"/>
      <c r="GA60" s="97"/>
      <c r="GB60" s="97"/>
      <c r="GC60" s="97"/>
      <c r="GD60" s="97"/>
      <c r="GE60" s="97"/>
      <c r="GF60" s="97"/>
      <c r="GG60" s="97"/>
      <c r="GH60" s="97"/>
      <c r="GI60" s="97"/>
      <c r="GJ60" s="97"/>
      <c r="GK60" s="97"/>
      <c r="GL60" s="97"/>
      <c r="GM60" s="97"/>
      <c r="GN60" s="97"/>
      <c r="GO60" s="97"/>
      <c r="GP60" s="97"/>
      <c r="GQ60" s="97"/>
      <c r="GR60" s="97"/>
      <c r="GS60" s="97"/>
      <c r="GT60" s="97"/>
      <c r="GU60" s="97"/>
      <c r="GV60" s="97"/>
      <c r="GW60" s="97"/>
      <c r="GX60" s="97"/>
      <c r="GY60" s="97"/>
      <c r="GZ60" s="97"/>
      <c r="HA60" s="97"/>
      <c r="HB60" s="97"/>
      <c r="HC60" s="97"/>
      <c r="HD60" s="97"/>
      <c r="HE60" s="97"/>
      <c r="HF60" s="97"/>
      <c r="HG60" s="97"/>
      <c r="HH60" s="97"/>
      <c r="HI60" s="97"/>
      <c r="HJ60" s="97"/>
      <c r="HK60" s="97"/>
      <c r="HL60" s="97"/>
      <c r="HM60" s="97"/>
      <c r="HN60" s="97"/>
      <c r="HO60" s="97"/>
      <c r="HP60" s="97"/>
      <c r="HQ60" s="97"/>
      <c r="HR60" s="97"/>
      <c r="HS60" s="97"/>
      <c r="HT60" s="97"/>
      <c r="HU60" s="97"/>
      <c r="HV60" s="97"/>
      <c r="HW60" s="97"/>
      <c r="HX60" s="97"/>
      <c r="HY60" s="97"/>
      <c r="HZ60" s="97"/>
      <c r="IA60" s="97"/>
      <c r="IB60" s="97"/>
      <c r="IC60" s="97"/>
      <c r="ID60" s="97"/>
      <c r="IE60" s="97"/>
      <c r="IF60" s="97"/>
      <c r="IG60" s="97"/>
      <c r="IH60" s="97"/>
      <c r="II60" s="97"/>
      <c r="IJ60" s="97"/>
      <c r="IK60" s="97"/>
      <c r="IL60" s="97"/>
      <c r="IM60" s="97"/>
      <c r="IN60" s="97"/>
      <c r="IO60" s="97"/>
      <c r="IP60" s="97"/>
      <c r="IQ60" s="97"/>
      <c r="IR60" s="97"/>
      <c r="IS60" s="97"/>
      <c r="IT60" s="97"/>
      <c r="IU60" s="97"/>
      <c r="IV60" s="97"/>
      <c r="IW60" s="97"/>
      <c r="IX60" s="97"/>
      <c r="IY60" s="97"/>
      <c r="IZ60" s="97"/>
    </row>
    <row r="61" customFormat="1" customHeight="1" spans="1:260">
      <c r="A61" s="179" t="s">
        <v>65</v>
      </c>
      <c r="B61" s="179" t="s">
        <v>66</v>
      </c>
      <c r="C61" s="179">
        <v>2024</v>
      </c>
      <c r="D61" s="179" t="s">
        <v>67</v>
      </c>
      <c r="E61" s="179">
        <v>2306110036</v>
      </c>
      <c r="F61" s="179" t="s">
        <v>146</v>
      </c>
      <c r="G61" s="179">
        <v>85</v>
      </c>
      <c r="H61" s="180">
        <v>0.75</v>
      </c>
      <c r="I61" s="180">
        <v>85.75</v>
      </c>
      <c r="J61" s="180">
        <v>78.6136363636364</v>
      </c>
      <c r="K61" s="180">
        <v>0</v>
      </c>
      <c r="L61" s="180">
        <v>78.6136363636364</v>
      </c>
      <c r="M61" s="180">
        <v>62.9</v>
      </c>
      <c r="N61" s="180">
        <v>0</v>
      </c>
      <c r="O61" s="180">
        <v>62.9</v>
      </c>
      <c r="P61" s="180">
        <v>60</v>
      </c>
      <c r="Q61" s="180">
        <v>-5</v>
      </c>
      <c r="R61" s="180">
        <v>55</v>
      </c>
      <c r="S61" s="180">
        <v>60</v>
      </c>
      <c r="T61" s="180">
        <v>0</v>
      </c>
      <c r="U61" s="180">
        <v>60</v>
      </c>
      <c r="V61" s="180">
        <v>76.4302272727273</v>
      </c>
      <c r="W61" s="179">
        <v>57</v>
      </c>
      <c r="X61" s="179">
        <v>48</v>
      </c>
      <c r="Y61" s="179" t="s">
        <v>36</v>
      </c>
      <c r="Z61" s="179">
        <v>87</v>
      </c>
      <c r="AA61" s="181"/>
      <c r="AB61" s="125"/>
      <c r="AC61" s="125"/>
      <c r="AD61" s="182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</row>
    <row r="62" customFormat="1" customHeight="1" spans="1:260">
      <c r="A62" s="179" t="s">
        <v>65</v>
      </c>
      <c r="B62" s="179" t="s">
        <v>66</v>
      </c>
      <c r="C62" s="179">
        <v>2024</v>
      </c>
      <c r="D62" s="179" t="s">
        <v>70</v>
      </c>
      <c r="E62" s="179" t="s">
        <v>147</v>
      </c>
      <c r="F62" s="179" t="s">
        <v>148</v>
      </c>
      <c r="G62" s="179">
        <v>85</v>
      </c>
      <c r="H62" s="180">
        <v>0</v>
      </c>
      <c r="I62" s="180">
        <v>85</v>
      </c>
      <c r="J62" s="180">
        <v>77.4</v>
      </c>
      <c r="K62" s="180">
        <v>0</v>
      </c>
      <c r="L62" s="180">
        <v>77.4</v>
      </c>
      <c r="M62" s="180">
        <v>77.6</v>
      </c>
      <c r="N62" s="180">
        <v>0</v>
      </c>
      <c r="O62" s="180">
        <v>77.6</v>
      </c>
      <c r="P62" s="180">
        <v>60</v>
      </c>
      <c r="Q62" s="180">
        <v>-5</v>
      </c>
      <c r="R62" s="180">
        <v>55</v>
      </c>
      <c r="S62" s="180">
        <v>60</v>
      </c>
      <c r="T62" s="180">
        <v>0</v>
      </c>
      <c r="U62" s="180">
        <v>60</v>
      </c>
      <c r="V62" s="180">
        <v>76.18</v>
      </c>
      <c r="W62" s="179">
        <v>58</v>
      </c>
      <c r="X62" s="179">
        <v>53</v>
      </c>
      <c r="Y62" s="179" t="s">
        <v>36</v>
      </c>
      <c r="Z62" s="179">
        <v>87</v>
      </c>
      <c r="AA62" s="181"/>
      <c r="AB62" s="125"/>
      <c r="AC62" s="125"/>
      <c r="AD62" s="182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</row>
    <row r="63" customFormat="1" customHeight="1" spans="1:260">
      <c r="A63" s="179" t="s">
        <v>65</v>
      </c>
      <c r="B63" s="179" t="s">
        <v>66</v>
      </c>
      <c r="C63" s="179">
        <v>2024</v>
      </c>
      <c r="D63" s="179" t="s">
        <v>67</v>
      </c>
      <c r="E63" s="179">
        <v>2406110023</v>
      </c>
      <c r="F63" s="179" t="s">
        <v>149</v>
      </c>
      <c r="G63" s="179">
        <v>85</v>
      </c>
      <c r="H63" s="180">
        <v>1.35</v>
      </c>
      <c r="I63" s="180">
        <v>86.35</v>
      </c>
      <c r="J63" s="180">
        <v>74.0681818181818</v>
      </c>
      <c r="K63" s="180">
        <v>1.2</v>
      </c>
      <c r="L63" s="180">
        <v>75.2681818181818</v>
      </c>
      <c r="M63" s="180">
        <v>81.4</v>
      </c>
      <c r="N63" s="180">
        <v>0</v>
      </c>
      <c r="O63" s="180">
        <v>81.4</v>
      </c>
      <c r="P63" s="180">
        <v>60</v>
      </c>
      <c r="Q63" s="180">
        <v>15</v>
      </c>
      <c r="R63" s="180">
        <v>75</v>
      </c>
      <c r="S63" s="180">
        <v>60</v>
      </c>
      <c r="T63" s="180">
        <v>0</v>
      </c>
      <c r="U63" s="180">
        <v>60</v>
      </c>
      <c r="V63" s="180">
        <v>75.9061363636364</v>
      </c>
      <c r="W63" s="179">
        <v>59</v>
      </c>
      <c r="X63" s="179">
        <v>68</v>
      </c>
      <c r="Y63" s="179" t="s">
        <v>36</v>
      </c>
      <c r="Z63" s="179">
        <v>87</v>
      </c>
      <c r="AA63" s="181"/>
      <c r="AB63" s="125"/>
      <c r="AC63" s="125"/>
      <c r="AD63" s="182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F63" s="97"/>
      <c r="FG63" s="97"/>
      <c r="FH63" s="97"/>
      <c r="FI63" s="97"/>
      <c r="FJ63" s="97"/>
      <c r="FK63" s="97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97"/>
      <c r="GB63" s="97"/>
      <c r="GC63" s="97"/>
      <c r="GD63" s="97"/>
      <c r="GE63" s="97"/>
      <c r="GF63" s="97"/>
      <c r="GG63" s="97"/>
      <c r="GH63" s="97"/>
      <c r="GI63" s="97"/>
      <c r="GJ63" s="97"/>
      <c r="GK63" s="97"/>
      <c r="GL63" s="97"/>
      <c r="GM63" s="97"/>
      <c r="GN63" s="97"/>
      <c r="GO63" s="97"/>
      <c r="GP63" s="97"/>
      <c r="GQ63" s="97"/>
      <c r="GR63" s="97"/>
      <c r="GS63" s="97"/>
      <c r="GT63" s="97"/>
      <c r="GU63" s="97"/>
      <c r="GV63" s="97"/>
      <c r="GW63" s="97"/>
      <c r="GX63" s="97"/>
      <c r="GY63" s="97"/>
      <c r="GZ63" s="97"/>
      <c r="HA63" s="97"/>
      <c r="HB63" s="97"/>
      <c r="HC63" s="97"/>
      <c r="HD63" s="97"/>
      <c r="HE63" s="97"/>
      <c r="HF63" s="97"/>
      <c r="HG63" s="97"/>
      <c r="HH63" s="97"/>
      <c r="HI63" s="97"/>
      <c r="HJ63" s="97"/>
      <c r="HK63" s="97"/>
      <c r="HL63" s="97"/>
      <c r="HM63" s="97"/>
      <c r="HN63" s="97"/>
      <c r="HO63" s="97"/>
      <c r="HP63" s="97"/>
      <c r="HQ63" s="97"/>
      <c r="HR63" s="97"/>
      <c r="HS63" s="97"/>
      <c r="HT63" s="97"/>
      <c r="HU63" s="97"/>
      <c r="HV63" s="97"/>
      <c r="HW63" s="97"/>
      <c r="HX63" s="97"/>
      <c r="HY63" s="97"/>
      <c r="HZ63" s="97"/>
      <c r="IA63" s="97"/>
      <c r="IB63" s="97"/>
      <c r="IC63" s="97"/>
      <c r="ID63" s="97"/>
      <c r="IE63" s="97"/>
      <c r="IF63" s="97"/>
      <c r="IG63" s="97"/>
      <c r="IH63" s="97"/>
      <c r="II63" s="97"/>
      <c r="IJ63" s="97"/>
      <c r="IK63" s="97"/>
      <c r="IL63" s="97"/>
      <c r="IM63" s="97"/>
      <c r="IN63" s="97"/>
      <c r="IO63" s="97"/>
      <c r="IP63" s="97"/>
      <c r="IQ63" s="97"/>
      <c r="IR63" s="97"/>
      <c r="IS63" s="97"/>
      <c r="IT63" s="97"/>
      <c r="IU63" s="97"/>
      <c r="IV63" s="97"/>
      <c r="IW63" s="97"/>
      <c r="IX63" s="97"/>
      <c r="IY63" s="97"/>
      <c r="IZ63" s="97"/>
    </row>
    <row r="64" customFormat="1" customHeight="1" spans="1:260">
      <c r="A64" s="179" t="s">
        <v>65</v>
      </c>
      <c r="B64" s="179" t="s">
        <v>66</v>
      </c>
      <c r="C64" s="179">
        <v>2024</v>
      </c>
      <c r="D64" s="179" t="s">
        <v>70</v>
      </c>
      <c r="E64" s="179" t="s">
        <v>150</v>
      </c>
      <c r="F64" s="179" t="s">
        <v>151</v>
      </c>
      <c r="G64" s="179">
        <v>85</v>
      </c>
      <c r="H64" s="180">
        <v>0</v>
      </c>
      <c r="I64" s="180">
        <v>85</v>
      </c>
      <c r="J64" s="180">
        <v>75.44</v>
      </c>
      <c r="K64" s="180">
        <v>1.2</v>
      </c>
      <c r="L64" s="180">
        <v>76.64</v>
      </c>
      <c r="M64" s="180">
        <v>76.15</v>
      </c>
      <c r="N64" s="180">
        <v>0</v>
      </c>
      <c r="O64" s="180">
        <v>76.15</v>
      </c>
      <c r="P64" s="180">
        <v>60</v>
      </c>
      <c r="Q64" s="180">
        <v>-5</v>
      </c>
      <c r="R64" s="180">
        <v>55</v>
      </c>
      <c r="S64" s="180">
        <v>60</v>
      </c>
      <c r="T64" s="180">
        <v>0</v>
      </c>
      <c r="U64" s="180">
        <v>60</v>
      </c>
      <c r="V64" s="180">
        <v>75.5375</v>
      </c>
      <c r="W64" s="179">
        <v>60</v>
      </c>
      <c r="X64" s="179">
        <v>61</v>
      </c>
      <c r="Y64" s="179" t="s">
        <v>36</v>
      </c>
      <c r="Z64" s="179">
        <v>87</v>
      </c>
      <c r="AA64" s="181"/>
      <c r="AB64" s="125"/>
      <c r="AC64" s="125"/>
      <c r="AD64" s="182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7"/>
      <c r="BT64" s="97"/>
      <c r="BU64" s="97"/>
      <c r="BV64" s="97"/>
      <c r="BW64" s="97"/>
      <c r="BX64" s="97"/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7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  <c r="EF64" s="97"/>
      <c r="EG64" s="97"/>
      <c r="EH64" s="97"/>
      <c r="EI64" s="97"/>
      <c r="EJ64" s="97"/>
      <c r="EK64" s="97"/>
      <c r="EL64" s="97"/>
      <c r="EM64" s="97"/>
      <c r="EN64" s="97"/>
      <c r="EO64" s="97"/>
      <c r="EP64" s="97"/>
      <c r="EQ64" s="97"/>
      <c r="ER64" s="97"/>
      <c r="ES64" s="97"/>
      <c r="ET64" s="97"/>
      <c r="EU64" s="97"/>
      <c r="EV64" s="97"/>
      <c r="EW64" s="97"/>
      <c r="EX64" s="97"/>
      <c r="EY64" s="97"/>
      <c r="EZ64" s="97"/>
      <c r="FA64" s="97"/>
      <c r="FB64" s="97"/>
      <c r="FC64" s="97"/>
      <c r="FD64" s="97"/>
      <c r="FE64" s="97"/>
      <c r="FF64" s="97"/>
      <c r="FG64" s="97"/>
      <c r="FH64" s="97"/>
      <c r="FI64" s="97"/>
      <c r="FJ64" s="97"/>
      <c r="FK64" s="97"/>
      <c r="FL64" s="97"/>
      <c r="FM64" s="97"/>
      <c r="FN64" s="97"/>
      <c r="FO64" s="97"/>
      <c r="FP64" s="97"/>
      <c r="FQ64" s="97"/>
      <c r="FR64" s="97"/>
      <c r="FS64" s="97"/>
      <c r="FT64" s="97"/>
      <c r="FU64" s="97"/>
      <c r="FV64" s="97"/>
      <c r="FW64" s="97"/>
      <c r="FX64" s="97"/>
      <c r="FY64" s="97"/>
      <c r="FZ64" s="97"/>
      <c r="GA64" s="97"/>
      <c r="GB64" s="97"/>
      <c r="GC64" s="97"/>
      <c r="GD64" s="97"/>
      <c r="GE64" s="97"/>
      <c r="GF64" s="97"/>
      <c r="GG64" s="97"/>
      <c r="GH64" s="97"/>
      <c r="GI64" s="97"/>
      <c r="GJ64" s="97"/>
      <c r="GK64" s="97"/>
      <c r="GL64" s="97"/>
      <c r="GM64" s="97"/>
      <c r="GN64" s="97"/>
      <c r="GO64" s="97"/>
      <c r="GP64" s="97"/>
      <c r="GQ64" s="97"/>
      <c r="GR64" s="97"/>
      <c r="GS64" s="97"/>
      <c r="GT64" s="97"/>
      <c r="GU64" s="97"/>
      <c r="GV64" s="97"/>
      <c r="GW64" s="97"/>
      <c r="GX64" s="97"/>
      <c r="GY64" s="97"/>
      <c r="GZ64" s="97"/>
      <c r="HA64" s="97"/>
      <c r="HB64" s="97"/>
      <c r="HC64" s="97"/>
      <c r="HD64" s="97"/>
      <c r="HE64" s="97"/>
      <c r="HF64" s="97"/>
      <c r="HG64" s="97"/>
      <c r="HH64" s="97"/>
      <c r="HI64" s="97"/>
      <c r="HJ64" s="97"/>
      <c r="HK64" s="97"/>
      <c r="HL64" s="97"/>
      <c r="HM64" s="97"/>
      <c r="HN64" s="97"/>
      <c r="HO64" s="97"/>
      <c r="HP64" s="97"/>
      <c r="HQ64" s="97"/>
      <c r="HR64" s="97"/>
      <c r="HS64" s="97"/>
      <c r="HT64" s="97"/>
      <c r="HU64" s="97"/>
      <c r="HV64" s="97"/>
      <c r="HW64" s="97"/>
      <c r="HX64" s="97"/>
      <c r="HY64" s="97"/>
      <c r="HZ64" s="97"/>
      <c r="IA64" s="97"/>
      <c r="IB64" s="97"/>
      <c r="IC64" s="97"/>
      <c r="ID64" s="97"/>
      <c r="IE64" s="97"/>
      <c r="IF64" s="97"/>
      <c r="IG64" s="97"/>
      <c r="IH64" s="97"/>
      <c r="II64" s="97"/>
      <c r="IJ64" s="97"/>
      <c r="IK64" s="97"/>
      <c r="IL64" s="97"/>
      <c r="IM64" s="97"/>
      <c r="IN64" s="97"/>
      <c r="IO64" s="97"/>
      <c r="IP64" s="97"/>
      <c r="IQ64" s="97"/>
      <c r="IR64" s="97"/>
      <c r="IS64" s="97"/>
      <c r="IT64" s="97"/>
      <c r="IU64" s="97"/>
      <c r="IV64" s="97"/>
      <c r="IW64" s="97"/>
      <c r="IX64" s="97"/>
      <c r="IY64" s="97"/>
      <c r="IZ64" s="97"/>
    </row>
    <row r="65" customFormat="1" customHeight="1" spans="1:260">
      <c r="A65" s="179" t="s">
        <v>65</v>
      </c>
      <c r="B65" s="179" t="s">
        <v>66</v>
      </c>
      <c r="C65" s="179">
        <v>2024</v>
      </c>
      <c r="D65" s="179" t="s">
        <v>67</v>
      </c>
      <c r="E65" s="179">
        <v>2406110036</v>
      </c>
      <c r="F65" s="179" t="s">
        <v>152</v>
      </c>
      <c r="G65" s="179">
        <v>85</v>
      </c>
      <c r="H65" s="180">
        <v>0.75</v>
      </c>
      <c r="I65" s="180">
        <v>85.75</v>
      </c>
      <c r="J65" s="180">
        <v>74.3409090909091</v>
      </c>
      <c r="K65" s="180">
        <v>1</v>
      </c>
      <c r="L65" s="180">
        <v>75.3409090909091</v>
      </c>
      <c r="M65" s="180">
        <v>68.8</v>
      </c>
      <c r="N65" s="180">
        <v>1</v>
      </c>
      <c r="O65" s="180">
        <v>69.8</v>
      </c>
      <c r="P65" s="180">
        <v>60</v>
      </c>
      <c r="Q65" s="180">
        <v>15</v>
      </c>
      <c r="R65" s="180">
        <v>75</v>
      </c>
      <c r="S65" s="180">
        <v>60</v>
      </c>
      <c r="T65" s="180">
        <v>0</v>
      </c>
      <c r="U65" s="180">
        <v>60</v>
      </c>
      <c r="V65" s="180">
        <v>75.3206818181818</v>
      </c>
      <c r="W65" s="179">
        <v>61</v>
      </c>
      <c r="X65" s="179">
        <v>66</v>
      </c>
      <c r="Y65" s="179" t="s">
        <v>36</v>
      </c>
      <c r="Z65" s="179">
        <v>87</v>
      </c>
      <c r="AA65" s="181"/>
      <c r="AB65" s="125"/>
      <c r="AC65" s="125"/>
      <c r="AD65" s="182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7"/>
      <c r="CW65" s="97"/>
      <c r="CX65" s="97"/>
      <c r="CY65" s="97"/>
      <c r="CZ65" s="97"/>
      <c r="DA65" s="97"/>
      <c r="DB65" s="97"/>
      <c r="DC65" s="97"/>
      <c r="DD65" s="97"/>
      <c r="DE65" s="97"/>
      <c r="DF65" s="97"/>
      <c r="DG65" s="97"/>
      <c r="DH65" s="97"/>
      <c r="DI65" s="97"/>
      <c r="DJ65" s="97"/>
      <c r="DK65" s="97"/>
      <c r="DL65" s="97"/>
      <c r="DM65" s="97"/>
      <c r="DN65" s="97"/>
      <c r="DO65" s="97"/>
      <c r="DP65" s="97"/>
      <c r="DQ65" s="97"/>
      <c r="DR65" s="97"/>
      <c r="DS65" s="97"/>
      <c r="DT65" s="97"/>
      <c r="DU65" s="97"/>
      <c r="DV65" s="97"/>
      <c r="DW65" s="97"/>
      <c r="DX65" s="97"/>
      <c r="DY65" s="97"/>
      <c r="DZ65" s="97"/>
      <c r="EA65" s="97"/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  <c r="EO65" s="97"/>
      <c r="EP65" s="97"/>
      <c r="EQ65" s="97"/>
      <c r="ER65" s="97"/>
      <c r="ES65" s="97"/>
      <c r="ET65" s="97"/>
      <c r="EU65" s="97"/>
      <c r="EV65" s="97"/>
      <c r="EW65" s="97"/>
      <c r="EX65" s="97"/>
      <c r="EY65" s="97"/>
      <c r="EZ65" s="97"/>
      <c r="FA65" s="97"/>
      <c r="FB65" s="97"/>
      <c r="FC65" s="97"/>
      <c r="FD65" s="97"/>
      <c r="FE65" s="97"/>
      <c r="FF65" s="97"/>
      <c r="FG65" s="97"/>
      <c r="FH65" s="97"/>
      <c r="FI65" s="97"/>
      <c r="FJ65" s="97"/>
      <c r="FK65" s="97"/>
      <c r="FL65" s="97"/>
      <c r="FM65" s="97"/>
      <c r="FN65" s="97"/>
      <c r="FO65" s="97"/>
      <c r="FP65" s="97"/>
      <c r="FQ65" s="97"/>
      <c r="FR65" s="97"/>
      <c r="FS65" s="97"/>
      <c r="FT65" s="97"/>
      <c r="FU65" s="97"/>
      <c r="FV65" s="97"/>
      <c r="FW65" s="97"/>
      <c r="FX65" s="97"/>
      <c r="FY65" s="97"/>
      <c r="FZ65" s="97"/>
      <c r="GA65" s="97"/>
      <c r="GB65" s="97"/>
      <c r="GC65" s="97"/>
      <c r="GD65" s="97"/>
      <c r="GE65" s="97"/>
      <c r="GF65" s="97"/>
      <c r="GG65" s="97"/>
      <c r="GH65" s="97"/>
      <c r="GI65" s="97"/>
      <c r="GJ65" s="97"/>
      <c r="GK65" s="97"/>
      <c r="GL65" s="97"/>
      <c r="GM65" s="97"/>
      <c r="GN65" s="97"/>
      <c r="GO65" s="97"/>
      <c r="GP65" s="97"/>
      <c r="GQ65" s="97"/>
      <c r="GR65" s="97"/>
      <c r="GS65" s="97"/>
      <c r="GT65" s="97"/>
      <c r="GU65" s="97"/>
      <c r="GV65" s="97"/>
      <c r="GW65" s="97"/>
      <c r="GX65" s="97"/>
      <c r="GY65" s="97"/>
      <c r="GZ65" s="97"/>
      <c r="HA65" s="97"/>
      <c r="HB65" s="97"/>
      <c r="HC65" s="97"/>
      <c r="HD65" s="97"/>
      <c r="HE65" s="97"/>
      <c r="HF65" s="97"/>
      <c r="HG65" s="97"/>
      <c r="HH65" s="97"/>
      <c r="HI65" s="97"/>
      <c r="HJ65" s="97"/>
      <c r="HK65" s="97"/>
      <c r="HL65" s="97"/>
      <c r="HM65" s="97"/>
      <c r="HN65" s="97"/>
      <c r="HO65" s="97"/>
      <c r="HP65" s="97"/>
      <c r="HQ65" s="97"/>
      <c r="HR65" s="97"/>
      <c r="HS65" s="97"/>
      <c r="HT65" s="97"/>
      <c r="HU65" s="97"/>
      <c r="HV65" s="97"/>
      <c r="HW65" s="97"/>
      <c r="HX65" s="97"/>
      <c r="HY65" s="97"/>
      <c r="HZ65" s="97"/>
      <c r="IA65" s="97"/>
      <c r="IB65" s="97"/>
      <c r="IC65" s="97"/>
      <c r="ID65" s="97"/>
      <c r="IE65" s="97"/>
      <c r="IF65" s="97"/>
      <c r="IG65" s="97"/>
      <c r="IH65" s="97"/>
      <c r="II65" s="97"/>
      <c r="IJ65" s="97"/>
      <c r="IK65" s="97"/>
      <c r="IL65" s="97"/>
      <c r="IM65" s="97"/>
      <c r="IN65" s="97"/>
      <c r="IO65" s="97"/>
      <c r="IP65" s="97"/>
      <c r="IQ65" s="97"/>
      <c r="IR65" s="97"/>
      <c r="IS65" s="97"/>
      <c r="IT65" s="97"/>
      <c r="IU65" s="97"/>
      <c r="IV65" s="97"/>
      <c r="IW65" s="97"/>
      <c r="IX65" s="97"/>
      <c r="IY65" s="97"/>
      <c r="IZ65" s="97"/>
    </row>
    <row r="66" customFormat="1" customHeight="1" spans="1:260">
      <c r="A66" s="179" t="s">
        <v>65</v>
      </c>
      <c r="B66" s="179" t="s">
        <v>66</v>
      </c>
      <c r="C66" s="179">
        <v>2024</v>
      </c>
      <c r="D66" s="179" t="s">
        <v>67</v>
      </c>
      <c r="E66" s="179">
        <v>2406110006</v>
      </c>
      <c r="F66" s="179" t="s">
        <v>153</v>
      </c>
      <c r="G66" s="179">
        <v>85</v>
      </c>
      <c r="H66" s="180">
        <v>1.05</v>
      </c>
      <c r="I66" s="180">
        <v>86.05</v>
      </c>
      <c r="J66" s="180">
        <v>75.4545454545455</v>
      </c>
      <c r="K66" s="180">
        <v>0</v>
      </c>
      <c r="L66" s="180">
        <v>75.4545454545455</v>
      </c>
      <c r="M66" s="180">
        <v>69.35</v>
      </c>
      <c r="N66" s="180">
        <v>0</v>
      </c>
      <c r="O66" s="180">
        <v>69.35</v>
      </c>
      <c r="P66" s="180">
        <v>60</v>
      </c>
      <c r="Q66" s="180">
        <v>12.5</v>
      </c>
      <c r="R66" s="180">
        <v>72.5</v>
      </c>
      <c r="S66" s="180">
        <v>60</v>
      </c>
      <c r="T66" s="180">
        <v>0</v>
      </c>
      <c r="U66" s="180">
        <v>60</v>
      </c>
      <c r="V66" s="180">
        <v>75.2884090909091</v>
      </c>
      <c r="W66" s="179">
        <v>62</v>
      </c>
      <c r="X66" s="179">
        <v>60</v>
      </c>
      <c r="Y66" s="179" t="s">
        <v>36</v>
      </c>
      <c r="Z66" s="179">
        <v>87</v>
      </c>
      <c r="AA66" s="181"/>
      <c r="AB66" s="125"/>
      <c r="AC66" s="125"/>
      <c r="AD66" s="182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</row>
    <row r="67" customFormat="1" customHeight="1" spans="1:260">
      <c r="A67" s="179" t="s">
        <v>65</v>
      </c>
      <c r="B67" s="179" t="s">
        <v>66</v>
      </c>
      <c r="C67" s="179">
        <v>2024</v>
      </c>
      <c r="D67" s="179" t="s">
        <v>70</v>
      </c>
      <c r="E67" s="179">
        <v>2406110088</v>
      </c>
      <c r="F67" s="179" t="s">
        <v>154</v>
      </c>
      <c r="G67" s="179">
        <v>85</v>
      </c>
      <c r="H67" s="180">
        <v>0.35</v>
      </c>
      <c r="I67" s="180">
        <v>85.35</v>
      </c>
      <c r="J67" s="180">
        <v>74.37</v>
      </c>
      <c r="K67" s="180">
        <v>0.25</v>
      </c>
      <c r="L67" s="180">
        <v>74.62</v>
      </c>
      <c r="M67" s="180">
        <v>74.7</v>
      </c>
      <c r="N67" s="180">
        <v>0</v>
      </c>
      <c r="O67" s="180">
        <v>74.7</v>
      </c>
      <c r="P67" s="180">
        <v>60</v>
      </c>
      <c r="Q67" s="180">
        <v>9.465</v>
      </c>
      <c r="R67" s="180">
        <v>69.465</v>
      </c>
      <c r="S67" s="180">
        <v>60</v>
      </c>
      <c r="T67" s="180">
        <v>0</v>
      </c>
      <c r="U67" s="180">
        <v>60</v>
      </c>
      <c r="V67" s="180">
        <v>74.70825</v>
      </c>
      <c r="W67" s="179">
        <v>63</v>
      </c>
      <c r="X67" s="179">
        <v>65</v>
      </c>
      <c r="Y67" s="179" t="s">
        <v>36</v>
      </c>
      <c r="Z67" s="179">
        <v>87</v>
      </c>
      <c r="AA67" s="181"/>
      <c r="AB67" s="125"/>
      <c r="AC67" s="125"/>
      <c r="AD67" s="182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</row>
    <row r="68" customFormat="1" customHeight="1" spans="1:260">
      <c r="A68" s="179" t="s">
        <v>65</v>
      </c>
      <c r="B68" s="179" t="s">
        <v>66</v>
      </c>
      <c r="C68" s="179">
        <v>2024</v>
      </c>
      <c r="D68" s="179" t="s">
        <v>70</v>
      </c>
      <c r="E68" s="179" t="s">
        <v>155</v>
      </c>
      <c r="F68" s="179" t="s">
        <v>156</v>
      </c>
      <c r="G68" s="179">
        <v>85</v>
      </c>
      <c r="H68" s="180">
        <v>-3.5</v>
      </c>
      <c r="I68" s="180">
        <v>81.5</v>
      </c>
      <c r="J68" s="180">
        <v>75.77</v>
      </c>
      <c r="K68" s="180">
        <v>0</v>
      </c>
      <c r="L68" s="180">
        <v>75.77</v>
      </c>
      <c r="M68" s="180">
        <v>70.8</v>
      </c>
      <c r="N68" s="180">
        <v>0</v>
      </c>
      <c r="O68" s="180">
        <v>70.8</v>
      </c>
      <c r="P68" s="180">
        <v>60</v>
      </c>
      <c r="Q68" s="180">
        <v>0</v>
      </c>
      <c r="R68" s="180">
        <v>60</v>
      </c>
      <c r="S68" s="180">
        <v>60</v>
      </c>
      <c r="T68" s="180">
        <v>0</v>
      </c>
      <c r="U68" s="180">
        <v>60</v>
      </c>
      <c r="V68" s="180">
        <v>74.5175</v>
      </c>
      <c r="W68" s="179">
        <v>64</v>
      </c>
      <c r="X68" s="179">
        <v>59</v>
      </c>
      <c r="Y68" s="179" t="s">
        <v>36</v>
      </c>
      <c r="Z68" s="179">
        <v>87</v>
      </c>
      <c r="AA68" s="181"/>
      <c r="AB68" s="125"/>
      <c r="AC68" s="125"/>
      <c r="AD68" s="182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</row>
    <row r="69" customFormat="1" customHeight="1" spans="1:260">
      <c r="A69" s="179" t="s">
        <v>65</v>
      </c>
      <c r="B69" s="179" t="s">
        <v>66</v>
      </c>
      <c r="C69" s="179">
        <v>2024</v>
      </c>
      <c r="D69" s="179" t="s">
        <v>70</v>
      </c>
      <c r="E69" s="179">
        <v>2406110083</v>
      </c>
      <c r="F69" s="179" t="s">
        <v>157</v>
      </c>
      <c r="G69" s="179">
        <v>85</v>
      </c>
      <c r="H69" s="180">
        <v>0.35</v>
      </c>
      <c r="I69" s="180">
        <v>85.35</v>
      </c>
      <c r="J69" s="180">
        <v>73.95</v>
      </c>
      <c r="K69" s="180">
        <v>0</v>
      </c>
      <c r="L69" s="180">
        <v>73.95</v>
      </c>
      <c r="M69" s="180">
        <v>83.9</v>
      </c>
      <c r="N69" s="180">
        <v>0</v>
      </c>
      <c r="O69" s="180">
        <v>83.9</v>
      </c>
      <c r="P69" s="180">
        <v>60</v>
      </c>
      <c r="Q69" s="180">
        <v>3.25</v>
      </c>
      <c r="R69" s="180">
        <v>63.25</v>
      </c>
      <c r="S69" s="180">
        <v>60</v>
      </c>
      <c r="T69" s="180">
        <v>0</v>
      </c>
      <c r="U69" s="180">
        <v>60</v>
      </c>
      <c r="V69" s="180">
        <v>74.355</v>
      </c>
      <c r="W69" s="179">
        <v>65</v>
      </c>
      <c r="X69" s="179">
        <v>69</v>
      </c>
      <c r="Y69" s="179" t="s">
        <v>36</v>
      </c>
      <c r="Z69" s="179">
        <v>87</v>
      </c>
      <c r="AA69" s="181"/>
      <c r="AB69" s="125"/>
      <c r="AC69" s="125"/>
      <c r="AD69" s="182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</row>
    <row r="70" customFormat="1" customHeight="1" spans="1:260">
      <c r="A70" s="179" t="s">
        <v>65</v>
      </c>
      <c r="B70" s="179" t="s">
        <v>66</v>
      </c>
      <c r="C70" s="179">
        <v>2024</v>
      </c>
      <c r="D70" s="179" t="s">
        <v>70</v>
      </c>
      <c r="E70" s="179" t="s">
        <v>158</v>
      </c>
      <c r="F70" s="179" t="s">
        <v>159</v>
      </c>
      <c r="G70" s="179">
        <v>85</v>
      </c>
      <c r="H70" s="180">
        <v>0</v>
      </c>
      <c r="I70" s="180">
        <v>85</v>
      </c>
      <c r="J70" s="180">
        <v>73.32</v>
      </c>
      <c r="K70" s="180">
        <v>1.7</v>
      </c>
      <c r="L70" s="180">
        <v>75.02</v>
      </c>
      <c r="M70" s="180">
        <v>74.5</v>
      </c>
      <c r="N70" s="180">
        <v>0</v>
      </c>
      <c r="O70" s="180">
        <v>74.5</v>
      </c>
      <c r="P70" s="180">
        <v>60</v>
      </c>
      <c r="Q70" s="180">
        <v>-5</v>
      </c>
      <c r="R70" s="180">
        <v>55</v>
      </c>
      <c r="S70" s="180">
        <v>60</v>
      </c>
      <c r="T70" s="180">
        <v>0</v>
      </c>
      <c r="U70" s="180">
        <v>60</v>
      </c>
      <c r="V70" s="180">
        <v>74.24</v>
      </c>
      <c r="W70" s="179">
        <v>66</v>
      </c>
      <c r="X70" s="179">
        <v>72</v>
      </c>
      <c r="Y70" s="179" t="s">
        <v>36</v>
      </c>
      <c r="Z70" s="179">
        <v>87</v>
      </c>
      <c r="AA70" s="181"/>
      <c r="AB70" s="125"/>
      <c r="AC70" s="125"/>
      <c r="AD70" s="182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</row>
    <row r="71" customFormat="1" customHeight="1" spans="1:260">
      <c r="A71" s="179" t="s">
        <v>65</v>
      </c>
      <c r="B71" s="179" t="s">
        <v>66</v>
      </c>
      <c r="C71" s="179">
        <v>2024</v>
      </c>
      <c r="D71" s="179" t="s">
        <v>70</v>
      </c>
      <c r="E71" s="179" t="s">
        <v>160</v>
      </c>
      <c r="F71" s="179" t="s">
        <v>161</v>
      </c>
      <c r="G71" s="179">
        <v>85</v>
      </c>
      <c r="H71" s="180">
        <v>-1</v>
      </c>
      <c r="I71" s="180">
        <v>84</v>
      </c>
      <c r="J71" s="180">
        <v>75.19</v>
      </c>
      <c r="K71" s="180">
        <v>0</v>
      </c>
      <c r="L71" s="180">
        <v>75.19</v>
      </c>
      <c r="M71" s="180">
        <v>63</v>
      </c>
      <c r="N71" s="180">
        <v>0</v>
      </c>
      <c r="O71" s="180">
        <v>63</v>
      </c>
      <c r="P71" s="180">
        <v>60</v>
      </c>
      <c r="Q71" s="180">
        <v>0</v>
      </c>
      <c r="R71" s="180">
        <v>60</v>
      </c>
      <c r="S71" s="180">
        <v>60</v>
      </c>
      <c r="T71" s="180">
        <v>0</v>
      </c>
      <c r="U71" s="180">
        <v>60</v>
      </c>
      <c r="V71" s="180">
        <v>73.9425</v>
      </c>
      <c r="W71" s="179">
        <v>67</v>
      </c>
      <c r="X71" s="179">
        <v>62</v>
      </c>
      <c r="Y71" s="179" t="s">
        <v>36</v>
      </c>
      <c r="Z71" s="179">
        <v>87</v>
      </c>
      <c r="AA71" s="181"/>
      <c r="AB71" s="125"/>
      <c r="AC71" s="125"/>
      <c r="AD71" s="182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</row>
    <row r="72" customFormat="1" customHeight="1" spans="1:260">
      <c r="A72" s="179" t="s">
        <v>65</v>
      </c>
      <c r="B72" s="179" t="s">
        <v>66</v>
      </c>
      <c r="C72" s="179">
        <v>2024</v>
      </c>
      <c r="D72" s="179" t="s">
        <v>70</v>
      </c>
      <c r="E72" s="179" t="s">
        <v>162</v>
      </c>
      <c r="F72" s="179" t="s">
        <v>163</v>
      </c>
      <c r="G72" s="179">
        <v>85</v>
      </c>
      <c r="H72" s="180">
        <v>0</v>
      </c>
      <c r="I72" s="180">
        <v>85</v>
      </c>
      <c r="J72" s="180">
        <v>74.69</v>
      </c>
      <c r="K72" s="180">
        <v>0</v>
      </c>
      <c r="L72" s="180">
        <v>74.69</v>
      </c>
      <c r="M72" s="180">
        <v>70.85</v>
      </c>
      <c r="N72" s="180">
        <v>0</v>
      </c>
      <c r="O72" s="180">
        <v>70.85</v>
      </c>
      <c r="P72" s="180">
        <v>60</v>
      </c>
      <c r="Q72" s="180">
        <v>-5</v>
      </c>
      <c r="R72" s="180">
        <v>55</v>
      </c>
      <c r="S72" s="180">
        <v>60</v>
      </c>
      <c r="T72" s="180">
        <v>0</v>
      </c>
      <c r="U72" s="180">
        <v>60</v>
      </c>
      <c r="V72" s="180">
        <v>73.81</v>
      </c>
      <c r="W72" s="179">
        <v>68</v>
      </c>
      <c r="X72" s="179">
        <v>64</v>
      </c>
      <c r="Y72" s="179" t="s">
        <v>36</v>
      </c>
      <c r="Z72" s="179">
        <v>87</v>
      </c>
      <c r="AA72" s="181"/>
      <c r="AB72" s="125"/>
      <c r="AC72" s="125"/>
      <c r="AD72" s="182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</row>
    <row r="73" customFormat="1" customHeight="1" spans="1:260">
      <c r="A73" s="179" t="s">
        <v>65</v>
      </c>
      <c r="B73" s="179" t="s">
        <v>66</v>
      </c>
      <c r="C73" s="179">
        <v>2024</v>
      </c>
      <c r="D73" s="179" t="s">
        <v>67</v>
      </c>
      <c r="E73" s="179">
        <v>2406110001</v>
      </c>
      <c r="F73" s="179" t="s">
        <v>164</v>
      </c>
      <c r="G73" s="179">
        <v>85</v>
      </c>
      <c r="H73" s="180">
        <v>0.15</v>
      </c>
      <c r="I73" s="180">
        <v>85.15</v>
      </c>
      <c r="J73" s="180">
        <v>73.8636363636364</v>
      </c>
      <c r="K73" s="180">
        <v>0.2</v>
      </c>
      <c r="L73" s="180">
        <v>74.0636363636364</v>
      </c>
      <c r="M73" s="180">
        <v>64.05</v>
      </c>
      <c r="N73" s="180">
        <v>0</v>
      </c>
      <c r="O73" s="180">
        <v>64.05</v>
      </c>
      <c r="P73" s="180">
        <v>60</v>
      </c>
      <c r="Q73" s="180">
        <v>10.25</v>
      </c>
      <c r="R73" s="180">
        <v>70.25</v>
      </c>
      <c r="S73" s="180">
        <v>60</v>
      </c>
      <c r="T73" s="180">
        <v>0</v>
      </c>
      <c r="U73" s="180">
        <v>60</v>
      </c>
      <c r="V73" s="180">
        <v>73.7777272727273</v>
      </c>
      <c r="W73" s="179">
        <v>69</v>
      </c>
      <c r="X73" s="179">
        <v>70</v>
      </c>
      <c r="Y73" s="179" t="s">
        <v>36</v>
      </c>
      <c r="Z73" s="179">
        <v>87</v>
      </c>
      <c r="AA73" s="181"/>
      <c r="AB73" s="125"/>
      <c r="AC73" s="125"/>
      <c r="AD73" s="182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</row>
    <row r="74" customFormat="1" customHeight="1" spans="1:260">
      <c r="A74" s="179" t="s">
        <v>65</v>
      </c>
      <c r="B74" s="179" t="s">
        <v>66</v>
      </c>
      <c r="C74" s="179">
        <v>2024</v>
      </c>
      <c r="D74" s="179" t="s">
        <v>67</v>
      </c>
      <c r="E74" s="179">
        <v>2406110020</v>
      </c>
      <c r="F74" s="179" t="s">
        <v>165</v>
      </c>
      <c r="G74" s="179">
        <v>85</v>
      </c>
      <c r="H74" s="180">
        <v>-0.5</v>
      </c>
      <c r="I74" s="180">
        <v>84.5</v>
      </c>
      <c r="J74" s="180">
        <v>74.9545454545455</v>
      </c>
      <c r="K74" s="180">
        <v>0</v>
      </c>
      <c r="L74" s="180">
        <v>74.9545454545455</v>
      </c>
      <c r="M74" s="180">
        <v>67</v>
      </c>
      <c r="N74" s="180">
        <v>0</v>
      </c>
      <c r="O74" s="180">
        <v>67</v>
      </c>
      <c r="P74" s="180">
        <v>60</v>
      </c>
      <c r="Q74" s="180">
        <v>-5</v>
      </c>
      <c r="R74" s="180">
        <v>55</v>
      </c>
      <c r="S74" s="180">
        <v>60</v>
      </c>
      <c r="T74" s="180">
        <v>0</v>
      </c>
      <c r="U74" s="180">
        <v>60</v>
      </c>
      <c r="V74" s="180">
        <v>73.7659090909091</v>
      </c>
      <c r="W74" s="179">
        <v>70</v>
      </c>
      <c r="X74" s="179">
        <v>63</v>
      </c>
      <c r="Y74" s="179" t="s">
        <v>36</v>
      </c>
      <c r="Z74" s="179">
        <v>87</v>
      </c>
      <c r="AA74" s="181"/>
      <c r="AB74" s="125"/>
      <c r="AC74" s="125"/>
      <c r="AD74" s="182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</row>
    <row r="75" customFormat="1" customHeight="1" spans="1:260">
      <c r="A75" s="179" t="s">
        <v>65</v>
      </c>
      <c r="B75" s="179" t="s">
        <v>66</v>
      </c>
      <c r="C75" s="179">
        <v>2024</v>
      </c>
      <c r="D75" s="179" t="s">
        <v>70</v>
      </c>
      <c r="E75" s="179" t="s">
        <v>166</v>
      </c>
      <c r="F75" s="179" t="s">
        <v>167</v>
      </c>
      <c r="G75" s="179">
        <v>85</v>
      </c>
      <c r="H75" s="180">
        <v>0.6</v>
      </c>
      <c r="I75" s="180">
        <v>85.6</v>
      </c>
      <c r="J75" s="180">
        <v>71.19</v>
      </c>
      <c r="K75" s="180">
        <v>1.2</v>
      </c>
      <c r="L75" s="180">
        <v>72.39</v>
      </c>
      <c r="M75" s="180">
        <v>75.25</v>
      </c>
      <c r="N75" s="180">
        <v>0</v>
      </c>
      <c r="O75" s="180">
        <v>75.25</v>
      </c>
      <c r="P75" s="180">
        <v>60</v>
      </c>
      <c r="Q75" s="180">
        <v>10.4</v>
      </c>
      <c r="R75" s="180">
        <v>70.4</v>
      </c>
      <c r="S75" s="180">
        <v>60</v>
      </c>
      <c r="T75" s="180">
        <v>0</v>
      </c>
      <c r="U75" s="180">
        <v>60</v>
      </c>
      <c r="V75" s="180">
        <v>73.135</v>
      </c>
      <c r="W75" s="179">
        <v>71</v>
      </c>
      <c r="X75" s="179">
        <v>75</v>
      </c>
      <c r="Y75" s="179" t="s">
        <v>36</v>
      </c>
      <c r="Z75" s="179">
        <v>87</v>
      </c>
      <c r="AA75" s="181"/>
      <c r="AB75" s="125"/>
      <c r="AC75" s="125"/>
      <c r="AD75" s="182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</row>
    <row r="76" customFormat="1" customHeight="1" spans="1:260">
      <c r="A76" s="179" t="s">
        <v>65</v>
      </c>
      <c r="B76" s="179" t="s">
        <v>66</v>
      </c>
      <c r="C76" s="179">
        <v>2024</v>
      </c>
      <c r="D76" s="179" t="s">
        <v>70</v>
      </c>
      <c r="E76" s="179" t="s">
        <v>168</v>
      </c>
      <c r="F76" s="179" t="s">
        <v>169</v>
      </c>
      <c r="G76" s="179">
        <v>85</v>
      </c>
      <c r="H76" s="180">
        <v>-2</v>
      </c>
      <c r="I76" s="180">
        <v>83</v>
      </c>
      <c r="J76" s="180">
        <v>73.43</v>
      </c>
      <c r="K76" s="180">
        <v>0</v>
      </c>
      <c r="L76" s="180">
        <v>73.43</v>
      </c>
      <c r="M76" s="180">
        <v>67.3</v>
      </c>
      <c r="N76" s="180">
        <v>0</v>
      </c>
      <c r="O76" s="180">
        <v>67.3</v>
      </c>
      <c r="P76" s="180">
        <v>60</v>
      </c>
      <c r="Q76" s="180">
        <v>-5</v>
      </c>
      <c r="R76" s="180">
        <v>55</v>
      </c>
      <c r="S76" s="180">
        <v>60</v>
      </c>
      <c r="T76" s="180">
        <v>0</v>
      </c>
      <c r="U76" s="180">
        <v>60</v>
      </c>
      <c r="V76" s="180">
        <v>72.4875</v>
      </c>
      <c r="W76" s="179">
        <v>72</v>
      </c>
      <c r="X76" s="179">
        <v>71</v>
      </c>
      <c r="Y76" s="179" t="s">
        <v>36</v>
      </c>
      <c r="Z76" s="179">
        <v>87</v>
      </c>
      <c r="AA76" s="181"/>
      <c r="AB76" s="125"/>
      <c r="AC76" s="125"/>
      <c r="AD76" s="182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7"/>
      <c r="CW76" s="97"/>
      <c r="CX76" s="97"/>
      <c r="CY76" s="97"/>
      <c r="CZ76" s="97"/>
      <c r="DA76" s="97"/>
      <c r="DB76" s="97"/>
      <c r="DC76" s="97"/>
      <c r="DD76" s="97"/>
      <c r="DE76" s="97"/>
      <c r="DF76" s="97"/>
      <c r="DG76" s="97"/>
      <c r="DH76" s="97"/>
      <c r="DI76" s="97"/>
      <c r="DJ76" s="97"/>
      <c r="DK76" s="97"/>
      <c r="DL76" s="97"/>
      <c r="DM76" s="97"/>
      <c r="DN76" s="97"/>
      <c r="DO76" s="97"/>
      <c r="DP76" s="97"/>
      <c r="DQ76" s="97"/>
      <c r="DR76" s="97"/>
      <c r="DS76" s="97"/>
      <c r="DT76" s="97"/>
      <c r="DU76" s="97"/>
      <c r="DV76" s="97"/>
      <c r="DW76" s="97"/>
      <c r="DX76" s="97"/>
      <c r="DY76" s="97"/>
      <c r="DZ76" s="97"/>
      <c r="EA76" s="97"/>
      <c r="EB76" s="97"/>
      <c r="EC76" s="97"/>
      <c r="ED76" s="97"/>
      <c r="EE76" s="97"/>
      <c r="EF76" s="97"/>
      <c r="EG76" s="97"/>
      <c r="EH76" s="97"/>
      <c r="EI76" s="97"/>
      <c r="EJ76" s="97"/>
      <c r="EK76" s="97"/>
      <c r="EL76" s="97"/>
      <c r="EM76" s="97"/>
      <c r="EN76" s="97"/>
      <c r="EO76" s="97"/>
      <c r="EP76" s="97"/>
      <c r="EQ76" s="97"/>
      <c r="ER76" s="97"/>
      <c r="ES76" s="97"/>
      <c r="ET76" s="97"/>
      <c r="EU76" s="97"/>
      <c r="EV76" s="97"/>
      <c r="EW76" s="97"/>
      <c r="EX76" s="97"/>
      <c r="EY76" s="97"/>
      <c r="EZ76" s="97"/>
      <c r="FA76" s="97"/>
      <c r="FB76" s="97"/>
      <c r="FC76" s="97"/>
      <c r="FD76" s="97"/>
      <c r="FE76" s="97"/>
      <c r="FF76" s="97"/>
      <c r="FG76" s="97"/>
      <c r="FH76" s="97"/>
      <c r="FI76" s="97"/>
      <c r="FJ76" s="97"/>
      <c r="FK76" s="97"/>
      <c r="FL76" s="97"/>
      <c r="FM76" s="97"/>
      <c r="FN76" s="97"/>
      <c r="FO76" s="97"/>
      <c r="FP76" s="97"/>
      <c r="FQ76" s="97"/>
      <c r="FR76" s="97"/>
      <c r="FS76" s="97"/>
      <c r="FT76" s="97"/>
      <c r="FU76" s="97"/>
      <c r="FV76" s="97"/>
      <c r="FW76" s="97"/>
      <c r="FX76" s="97"/>
      <c r="FY76" s="97"/>
      <c r="FZ76" s="97"/>
      <c r="GA76" s="97"/>
      <c r="GB76" s="97"/>
      <c r="GC76" s="97"/>
      <c r="GD76" s="97"/>
      <c r="GE76" s="97"/>
      <c r="GF76" s="97"/>
      <c r="GG76" s="97"/>
      <c r="GH76" s="97"/>
      <c r="GI76" s="97"/>
      <c r="GJ76" s="97"/>
      <c r="GK76" s="97"/>
      <c r="GL76" s="97"/>
      <c r="GM76" s="97"/>
      <c r="GN76" s="97"/>
      <c r="GO76" s="97"/>
      <c r="GP76" s="97"/>
      <c r="GQ76" s="97"/>
      <c r="GR76" s="97"/>
      <c r="GS76" s="97"/>
      <c r="GT76" s="97"/>
      <c r="GU76" s="97"/>
      <c r="GV76" s="97"/>
      <c r="GW76" s="97"/>
      <c r="GX76" s="97"/>
      <c r="GY76" s="97"/>
      <c r="GZ76" s="97"/>
      <c r="HA76" s="97"/>
      <c r="HB76" s="97"/>
      <c r="HC76" s="97"/>
      <c r="HD76" s="97"/>
      <c r="HE76" s="97"/>
      <c r="HF76" s="97"/>
      <c r="HG76" s="97"/>
      <c r="HH76" s="97"/>
      <c r="HI76" s="97"/>
      <c r="HJ76" s="97"/>
      <c r="HK76" s="97"/>
      <c r="HL76" s="97"/>
      <c r="HM76" s="97"/>
      <c r="HN76" s="97"/>
      <c r="HO76" s="97"/>
      <c r="HP76" s="97"/>
      <c r="HQ76" s="97"/>
      <c r="HR76" s="97"/>
      <c r="HS76" s="97"/>
      <c r="HT76" s="97"/>
      <c r="HU76" s="97"/>
      <c r="HV76" s="97"/>
      <c r="HW76" s="97"/>
      <c r="HX76" s="97"/>
      <c r="HY76" s="97"/>
      <c r="HZ76" s="97"/>
      <c r="IA76" s="97"/>
      <c r="IB76" s="97"/>
      <c r="IC76" s="97"/>
      <c r="ID76" s="97"/>
      <c r="IE76" s="97"/>
      <c r="IF76" s="97"/>
      <c r="IG76" s="97"/>
      <c r="IH76" s="97"/>
      <c r="II76" s="97"/>
      <c r="IJ76" s="97"/>
      <c r="IK76" s="97"/>
      <c r="IL76" s="97"/>
      <c r="IM76" s="97"/>
      <c r="IN76" s="97"/>
      <c r="IO76" s="97"/>
      <c r="IP76" s="97"/>
      <c r="IQ76" s="97"/>
      <c r="IR76" s="97"/>
      <c r="IS76" s="97"/>
      <c r="IT76" s="97"/>
      <c r="IU76" s="97"/>
      <c r="IV76" s="97"/>
      <c r="IW76" s="97"/>
      <c r="IX76" s="97"/>
      <c r="IY76" s="97"/>
      <c r="IZ76" s="97"/>
    </row>
    <row r="77" customFormat="1" customHeight="1" spans="1:260">
      <c r="A77" s="179" t="s">
        <v>65</v>
      </c>
      <c r="B77" s="179" t="s">
        <v>66</v>
      </c>
      <c r="C77" s="179">
        <v>2024</v>
      </c>
      <c r="D77" s="179" t="s">
        <v>70</v>
      </c>
      <c r="E77" s="179">
        <v>2306110086</v>
      </c>
      <c r="F77" s="179" t="s">
        <v>170</v>
      </c>
      <c r="G77" s="179">
        <v>85</v>
      </c>
      <c r="H77" s="180">
        <v>-7</v>
      </c>
      <c r="I77" s="180">
        <v>78</v>
      </c>
      <c r="J77" s="184">
        <v>73.26</v>
      </c>
      <c r="K77" s="180">
        <v>0</v>
      </c>
      <c r="L77" s="180">
        <v>73.26</v>
      </c>
      <c r="M77" s="180">
        <v>76.35</v>
      </c>
      <c r="N77" s="180">
        <v>0</v>
      </c>
      <c r="O77" s="180">
        <v>76.35</v>
      </c>
      <c r="P77" s="180">
        <v>60</v>
      </c>
      <c r="Q77" s="180">
        <v>-5</v>
      </c>
      <c r="R77" s="180">
        <v>55</v>
      </c>
      <c r="S77" s="180">
        <v>60</v>
      </c>
      <c r="T77" s="180">
        <v>0</v>
      </c>
      <c r="U77" s="180">
        <v>60</v>
      </c>
      <c r="V77" s="180">
        <v>72.3125</v>
      </c>
      <c r="W77" s="179">
        <v>73</v>
      </c>
      <c r="X77" s="179">
        <v>73</v>
      </c>
      <c r="Y77" s="179" t="s">
        <v>36</v>
      </c>
      <c r="Z77" s="179">
        <v>87</v>
      </c>
      <c r="AA77" s="181"/>
      <c r="AB77" s="125"/>
      <c r="AC77" s="125"/>
      <c r="AD77" s="182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/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97"/>
      <c r="EB77" s="97"/>
      <c r="EC77" s="97"/>
      <c r="ED77" s="97"/>
      <c r="EE77" s="97"/>
      <c r="EF77" s="97"/>
      <c r="EG77" s="97"/>
      <c r="EH77" s="97"/>
      <c r="EI77" s="97"/>
      <c r="EJ77" s="97"/>
      <c r="EK77" s="97"/>
      <c r="EL77" s="97"/>
      <c r="EM77" s="97"/>
      <c r="EN77" s="97"/>
      <c r="EO77" s="97"/>
      <c r="EP77" s="97"/>
      <c r="EQ77" s="97"/>
      <c r="ER77" s="97"/>
      <c r="ES77" s="97"/>
      <c r="ET77" s="97"/>
      <c r="EU77" s="97"/>
      <c r="EV77" s="97"/>
      <c r="EW77" s="97"/>
      <c r="EX77" s="97"/>
      <c r="EY77" s="97"/>
      <c r="EZ77" s="97"/>
      <c r="FA77" s="97"/>
      <c r="FB77" s="97"/>
      <c r="FC77" s="97"/>
      <c r="FD77" s="97"/>
      <c r="FE77" s="97"/>
      <c r="FF77" s="97"/>
      <c r="FG77" s="97"/>
      <c r="FH77" s="97"/>
      <c r="FI77" s="97"/>
      <c r="FJ77" s="97"/>
      <c r="FK77" s="97"/>
      <c r="FL77" s="97"/>
      <c r="FM77" s="97"/>
      <c r="FN77" s="97"/>
      <c r="FO77" s="97"/>
      <c r="FP77" s="97"/>
      <c r="FQ77" s="97"/>
      <c r="FR77" s="97"/>
      <c r="FS77" s="97"/>
      <c r="FT77" s="97"/>
      <c r="FU77" s="97"/>
      <c r="FV77" s="97"/>
      <c r="FW77" s="97"/>
      <c r="FX77" s="97"/>
      <c r="FY77" s="97"/>
      <c r="FZ77" s="97"/>
      <c r="GA77" s="97"/>
      <c r="GB77" s="97"/>
      <c r="GC77" s="97"/>
      <c r="GD77" s="97"/>
      <c r="GE77" s="97"/>
      <c r="GF77" s="97"/>
      <c r="GG77" s="97"/>
      <c r="GH77" s="97"/>
      <c r="GI77" s="97"/>
      <c r="GJ77" s="97"/>
      <c r="GK77" s="97"/>
      <c r="GL77" s="97"/>
      <c r="GM77" s="97"/>
      <c r="GN77" s="97"/>
      <c r="GO77" s="97"/>
      <c r="GP77" s="97"/>
      <c r="GQ77" s="97"/>
      <c r="GR77" s="97"/>
      <c r="GS77" s="97"/>
      <c r="GT77" s="97"/>
      <c r="GU77" s="97"/>
      <c r="GV77" s="97"/>
      <c r="GW77" s="97"/>
      <c r="GX77" s="97"/>
      <c r="GY77" s="97"/>
      <c r="GZ77" s="97"/>
      <c r="HA77" s="97"/>
      <c r="HB77" s="97"/>
      <c r="HC77" s="97"/>
      <c r="HD77" s="97"/>
      <c r="HE77" s="97"/>
      <c r="HF77" s="97"/>
      <c r="HG77" s="97"/>
      <c r="HH77" s="97"/>
      <c r="HI77" s="97"/>
      <c r="HJ77" s="97"/>
      <c r="HK77" s="97"/>
      <c r="HL77" s="97"/>
      <c r="HM77" s="97"/>
      <c r="HN77" s="97"/>
      <c r="HO77" s="97"/>
      <c r="HP77" s="97"/>
      <c r="HQ77" s="97"/>
      <c r="HR77" s="97"/>
      <c r="HS77" s="97"/>
      <c r="HT77" s="97"/>
      <c r="HU77" s="97"/>
      <c r="HV77" s="97"/>
      <c r="HW77" s="97"/>
      <c r="HX77" s="97"/>
      <c r="HY77" s="97"/>
      <c r="HZ77" s="97"/>
      <c r="IA77" s="97"/>
      <c r="IB77" s="97"/>
      <c r="IC77" s="97"/>
      <c r="ID77" s="97"/>
      <c r="IE77" s="97"/>
      <c r="IF77" s="97"/>
      <c r="IG77" s="97"/>
      <c r="IH77" s="97"/>
      <c r="II77" s="97"/>
      <c r="IJ77" s="97"/>
      <c r="IK77" s="97"/>
      <c r="IL77" s="97"/>
      <c r="IM77" s="97"/>
      <c r="IN77" s="97"/>
      <c r="IO77" s="97"/>
      <c r="IP77" s="97"/>
      <c r="IQ77" s="97"/>
      <c r="IR77" s="97"/>
      <c r="IS77" s="97"/>
      <c r="IT77" s="97"/>
      <c r="IU77" s="97"/>
      <c r="IV77" s="97"/>
      <c r="IW77" s="97"/>
      <c r="IX77" s="97"/>
      <c r="IY77" s="97"/>
      <c r="IZ77" s="97"/>
    </row>
    <row r="78" customFormat="1" customHeight="1" spans="1:260">
      <c r="A78" s="179" t="s">
        <v>65</v>
      </c>
      <c r="B78" s="179" t="s">
        <v>66</v>
      </c>
      <c r="C78" s="179">
        <v>2024</v>
      </c>
      <c r="D78" s="179" t="s">
        <v>67</v>
      </c>
      <c r="E78" s="179">
        <v>2306110014</v>
      </c>
      <c r="F78" s="179" t="s">
        <v>171</v>
      </c>
      <c r="G78" s="179">
        <v>85</v>
      </c>
      <c r="H78" s="180">
        <v>0</v>
      </c>
      <c r="I78" s="180">
        <v>85</v>
      </c>
      <c r="J78" s="180">
        <v>74.1136363636364</v>
      </c>
      <c r="K78" s="180">
        <v>0</v>
      </c>
      <c r="L78" s="180">
        <v>74.1136363636364</v>
      </c>
      <c r="M78" s="180">
        <v>46.65</v>
      </c>
      <c r="N78" s="180">
        <v>0</v>
      </c>
      <c r="O78" s="180">
        <v>46.65</v>
      </c>
      <c r="P78" s="180">
        <v>60</v>
      </c>
      <c r="Q78" s="180">
        <v>-5</v>
      </c>
      <c r="R78" s="180">
        <v>55</v>
      </c>
      <c r="S78" s="180">
        <v>60</v>
      </c>
      <c r="T78" s="180">
        <v>0</v>
      </c>
      <c r="U78" s="180">
        <v>60</v>
      </c>
      <c r="V78" s="180">
        <v>72.1677272727273</v>
      </c>
      <c r="W78" s="179">
        <v>74</v>
      </c>
      <c r="X78" s="179">
        <v>67</v>
      </c>
      <c r="Y78" s="179" t="s">
        <v>36</v>
      </c>
      <c r="Z78" s="179">
        <v>87</v>
      </c>
      <c r="AA78" s="181"/>
      <c r="AB78" s="125"/>
      <c r="AC78" s="125"/>
      <c r="AD78" s="182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7"/>
      <c r="CU78" s="97"/>
      <c r="CV78" s="97"/>
      <c r="CW78" s="97"/>
      <c r="CX78" s="97"/>
      <c r="CY78" s="97"/>
      <c r="CZ78" s="97"/>
      <c r="DA78" s="97"/>
      <c r="DB78" s="97"/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  <c r="EL78" s="97"/>
      <c r="EM78" s="97"/>
      <c r="EN78" s="97"/>
      <c r="EO78" s="97"/>
      <c r="EP78" s="97"/>
      <c r="EQ78" s="97"/>
      <c r="ER78" s="97"/>
      <c r="ES78" s="97"/>
      <c r="ET78" s="97"/>
      <c r="EU78" s="97"/>
      <c r="EV78" s="97"/>
      <c r="EW78" s="97"/>
      <c r="EX78" s="97"/>
      <c r="EY78" s="97"/>
      <c r="EZ78" s="97"/>
      <c r="FA78" s="97"/>
      <c r="FB78" s="97"/>
      <c r="FC78" s="97"/>
      <c r="FD78" s="97"/>
      <c r="FE78" s="97"/>
      <c r="FF78" s="97"/>
      <c r="FG78" s="97"/>
      <c r="FH78" s="97"/>
      <c r="FI78" s="97"/>
      <c r="FJ78" s="97"/>
      <c r="FK78" s="97"/>
      <c r="FL78" s="97"/>
      <c r="FM78" s="97"/>
      <c r="FN78" s="97"/>
      <c r="FO78" s="97"/>
      <c r="FP78" s="97"/>
      <c r="FQ78" s="97"/>
      <c r="FR78" s="97"/>
      <c r="FS78" s="97"/>
      <c r="FT78" s="97"/>
      <c r="FU78" s="97"/>
      <c r="FV78" s="97"/>
      <c r="FW78" s="97"/>
      <c r="FX78" s="97"/>
      <c r="FY78" s="97"/>
      <c r="FZ78" s="97"/>
      <c r="GA78" s="97"/>
      <c r="GB78" s="97"/>
      <c r="GC78" s="97"/>
      <c r="GD78" s="97"/>
      <c r="GE78" s="97"/>
      <c r="GF78" s="97"/>
      <c r="GG78" s="97"/>
      <c r="GH78" s="97"/>
      <c r="GI78" s="97"/>
      <c r="GJ78" s="97"/>
      <c r="GK78" s="97"/>
      <c r="GL78" s="97"/>
      <c r="GM78" s="97"/>
      <c r="GN78" s="97"/>
      <c r="GO78" s="97"/>
      <c r="GP78" s="97"/>
      <c r="GQ78" s="97"/>
      <c r="GR78" s="97"/>
      <c r="GS78" s="97"/>
      <c r="GT78" s="97"/>
      <c r="GU78" s="97"/>
      <c r="GV78" s="97"/>
      <c r="GW78" s="97"/>
      <c r="GX78" s="97"/>
      <c r="GY78" s="97"/>
      <c r="GZ78" s="97"/>
      <c r="HA78" s="97"/>
      <c r="HB78" s="97"/>
      <c r="HC78" s="97"/>
      <c r="HD78" s="97"/>
      <c r="HE78" s="97"/>
      <c r="HF78" s="97"/>
      <c r="HG78" s="97"/>
      <c r="HH78" s="97"/>
      <c r="HI78" s="97"/>
      <c r="HJ78" s="97"/>
      <c r="HK78" s="97"/>
      <c r="HL78" s="97"/>
      <c r="HM78" s="97"/>
      <c r="HN78" s="97"/>
      <c r="HO78" s="97"/>
      <c r="HP78" s="97"/>
      <c r="HQ78" s="97"/>
      <c r="HR78" s="97"/>
      <c r="HS78" s="97"/>
      <c r="HT78" s="97"/>
      <c r="HU78" s="97"/>
      <c r="HV78" s="97"/>
      <c r="HW78" s="97"/>
      <c r="HX78" s="97"/>
      <c r="HY78" s="97"/>
      <c r="HZ78" s="97"/>
      <c r="IA78" s="97"/>
      <c r="IB78" s="97"/>
      <c r="IC78" s="97"/>
      <c r="ID78" s="97"/>
      <c r="IE78" s="97"/>
      <c r="IF78" s="97"/>
      <c r="IG78" s="97"/>
      <c r="IH78" s="97"/>
      <c r="II78" s="97"/>
      <c r="IJ78" s="97"/>
      <c r="IK78" s="97"/>
      <c r="IL78" s="97"/>
      <c r="IM78" s="97"/>
      <c r="IN78" s="97"/>
      <c r="IO78" s="97"/>
      <c r="IP78" s="97"/>
      <c r="IQ78" s="97"/>
      <c r="IR78" s="97"/>
      <c r="IS78" s="97"/>
      <c r="IT78" s="97"/>
      <c r="IU78" s="97"/>
      <c r="IV78" s="97"/>
      <c r="IW78" s="97"/>
      <c r="IX78" s="97"/>
      <c r="IY78" s="97"/>
      <c r="IZ78" s="97"/>
    </row>
    <row r="79" customFormat="1" customHeight="1" spans="1:260">
      <c r="A79" s="179" t="s">
        <v>65</v>
      </c>
      <c r="B79" s="179" t="s">
        <v>66</v>
      </c>
      <c r="C79" s="179">
        <v>2024</v>
      </c>
      <c r="D79" s="179" t="s">
        <v>70</v>
      </c>
      <c r="E79" s="179" t="s">
        <v>172</v>
      </c>
      <c r="F79" s="179" t="s">
        <v>173</v>
      </c>
      <c r="G79" s="179">
        <v>85</v>
      </c>
      <c r="H79" s="180">
        <v>0.75</v>
      </c>
      <c r="I79" s="180">
        <v>85.75</v>
      </c>
      <c r="J79" s="180">
        <v>70.52</v>
      </c>
      <c r="K79" s="180">
        <v>0</v>
      </c>
      <c r="L79" s="180">
        <v>70.52</v>
      </c>
      <c r="M79" s="180">
        <v>70.65</v>
      </c>
      <c r="N79" s="180">
        <v>0</v>
      </c>
      <c r="O79" s="180">
        <v>70.65</v>
      </c>
      <c r="P79" s="180">
        <v>60</v>
      </c>
      <c r="Q79" s="180">
        <v>21.5</v>
      </c>
      <c r="R79" s="180">
        <v>81.5</v>
      </c>
      <c r="S79" s="180">
        <v>60</v>
      </c>
      <c r="T79" s="180">
        <v>0</v>
      </c>
      <c r="U79" s="180">
        <v>60</v>
      </c>
      <c r="V79" s="180">
        <v>72.0725</v>
      </c>
      <c r="W79" s="179">
        <v>75</v>
      </c>
      <c r="X79" s="179">
        <v>78</v>
      </c>
      <c r="Y79" s="179" t="s">
        <v>36</v>
      </c>
      <c r="Z79" s="179">
        <v>87</v>
      </c>
      <c r="AA79" s="181"/>
      <c r="AB79" s="125"/>
      <c r="AC79" s="125"/>
      <c r="AD79" s="182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7"/>
      <c r="CU79" s="97"/>
      <c r="CV79" s="97"/>
      <c r="CW79" s="97"/>
      <c r="CX79" s="97"/>
      <c r="CY79" s="97"/>
      <c r="CZ79" s="97"/>
      <c r="DA79" s="97"/>
      <c r="DB79" s="97"/>
      <c r="DC79" s="97"/>
      <c r="DD79" s="97"/>
      <c r="DE79" s="97"/>
      <c r="DF79" s="97"/>
      <c r="DG79" s="97"/>
      <c r="DH79" s="97"/>
      <c r="DI79" s="97"/>
      <c r="DJ79" s="97"/>
      <c r="DK79" s="97"/>
      <c r="DL79" s="97"/>
      <c r="DM79" s="97"/>
      <c r="DN79" s="97"/>
      <c r="DO79" s="97"/>
      <c r="DP79" s="97"/>
      <c r="DQ79" s="97"/>
      <c r="DR79" s="97"/>
      <c r="DS79" s="97"/>
      <c r="DT79" s="97"/>
      <c r="DU79" s="97"/>
      <c r="DV79" s="97"/>
      <c r="DW79" s="97"/>
      <c r="DX79" s="97"/>
      <c r="DY79" s="97"/>
      <c r="DZ79" s="97"/>
      <c r="EA79" s="97"/>
      <c r="EB79" s="97"/>
      <c r="EC79" s="97"/>
      <c r="ED79" s="97"/>
      <c r="EE79" s="97"/>
      <c r="EF79" s="97"/>
      <c r="EG79" s="97"/>
      <c r="EH79" s="97"/>
      <c r="EI79" s="97"/>
      <c r="EJ79" s="97"/>
      <c r="EK79" s="97"/>
      <c r="EL79" s="97"/>
      <c r="EM79" s="97"/>
      <c r="EN79" s="97"/>
      <c r="EO79" s="97"/>
      <c r="EP79" s="97"/>
      <c r="EQ79" s="97"/>
      <c r="ER79" s="97"/>
      <c r="ES79" s="97"/>
      <c r="ET79" s="97"/>
      <c r="EU79" s="97"/>
      <c r="EV79" s="97"/>
      <c r="EW79" s="97"/>
      <c r="EX79" s="97"/>
      <c r="EY79" s="97"/>
      <c r="EZ79" s="97"/>
      <c r="FA79" s="97"/>
      <c r="FB79" s="97"/>
      <c r="FC79" s="97"/>
      <c r="FD79" s="97"/>
      <c r="FE79" s="97"/>
      <c r="FF79" s="97"/>
      <c r="FG79" s="97"/>
      <c r="FH79" s="97"/>
      <c r="FI79" s="97"/>
      <c r="FJ79" s="97"/>
      <c r="FK79" s="97"/>
      <c r="FL79" s="97"/>
      <c r="FM79" s="97"/>
      <c r="FN79" s="97"/>
      <c r="FO79" s="97"/>
      <c r="FP79" s="97"/>
      <c r="FQ79" s="97"/>
      <c r="FR79" s="97"/>
      <c r="FS79" s="97"/>
      <c r="FT79" s="97"/>
      <c r="FU79" s="97"/>
      <c r="FV79" s="97"/>
      <c r="FW79" s="97"/>
      <c r="FX79" s="97"/>
      <c r="FY79" s="97"/>
      <c r="FZ79" s="97"/>
      <c r="GA79" s="97"/>
      <c r="GB79" s="97"/>
      <c r="GC79" s="97"/>
      <c r="GD79" s="97"/>
      <c r="GE79" s="97"/>
      <c r="GF79" s="97"/>
      <c r="GG79" s="97"/>
      <c r="GH79" s="97"/>
      <c r="GI79" s="97"/>
      <c r="GJ79" s="97"/>
      <c r="GK79" s="97"/>
      <c r="GL79" s="97"/>
      <c r="GM79" s="97"/>
      <c r="GN79" s="97"/>
      <c r="GO79" s="97"/>
      <c r="GP79" s="97"/>
      <c r="GQ79" s="97"/>
      <c r="GR79" s="97"/>
      <c r="GS79" s="97"/>
      <c r="GT79" s="97"/>
      <c r="GU79" s="97"/>
      <c r="GV79" s="97"/>
      <c r="GW79" s="97"/>
      <c r="GX79" s="97"/>
      <c r="GY79" s="97"/>
      <c r="GZ79" s="97"/>
      <c r="HA79" s="97"/>
      <c r="HB79" s="97"/>
      <c r="HC79" s="97"/>
      <c r="HD79" s="97"/>
      <c r="HE79" s="97"/>
      <c r="HF79" s="97"/>
      <c r="HG79" s="97"/>
      <c r="HH79" s="97"/>
      <c r="HI79" s="97"/>
      <c r="HJ79" s="97"/>
      <c r="HK79" s="97"/>
      <c r="HL79" s="97"/>
      <c r="HM79" s="97"/>
      <c r="HN79" s="97"/>
      <c r="HO79" s="97"/>
      <c r="HP79" s="97"/>
      <c r="HQ79" s="97"/>
      <c r="HR79" s="97"/>
      <c r="HS79" s="97"/>
      <c r="HT79" s="97"/>
      <c r="HU79" s="97"/>
      <c r="HV79" s="97"/>
      <c r="HW79" s="97"/>
      <c r="HX79" s="97"/>
      <c r="HY79" s="97"/>
      <c r="HZ79" s="97"/>
      <c r="IA79" s="97"/>
      <c r="IB79" s="97"/>
      <c r="IC79" s="97"/>
      <c r="ID79" s="97"/>
      <c r="IE79" s="97"/>
      <c r="IF79" s="97"/>
      <c r="IG79" s="97"/>
      <c r="IH79" s="97"/>
      <c r="II79" s="97"/>
      <c r="IJ79" s="97"/>
      <c r="IK79" s="97"/>
      <c r="IL79" s="97"/>
      <c r="IM79" s="97"/>
      <c r="IN79" s="97"/>
      <c r="IO79" s="97"/>
      <c r="IP79" s="97"/>
      <c r="IQ79" s="97"/>
      <c r="IR79" s="97"/>
      <c r="IS79" s="97"/>
      <c r="IT79" s="97"/>
      <c r="IU79" s="97"/>
      <c r="IV79" s="97"/>
      <c r="IW79" s="97"/>
      <c r="IX79" s="97"/>
      <c r="IY79" s="97"/>
      <c r="IZ79" s="97"/>
    </row>
    <row r="80" customFormat="1" customHeight="1" spans="1:260">
      <c r="A80" s="179" t="s">
        <v>65</v>
      </c>
      <c r="B80" s="179" t="s">
        <v>66</v>
      </c>
      <c r="C80" s="179">
        <v>2024</v>
      </c>
      <c r="D80" s="179" t="s">
        <v>70</v>
      </c>
      <c r="E80" s="179" t="s">
        <v>174</v>
      </c>
      <c r="F80" s="179" t="s">
        <v>175</v>
      </c>
      <c r="G80" s="179">
        <v>85</v>
      </c>
      <c r="H80" s="180">
        <v>0.6</v>
      </c>
      <c r="I80" s="180">
        <v>85.6</v>
      </c>
      <c r="J80" s="180">
        <v>70.63</v>
      </c>
      <c r="K80" s="180">
        <v>0</v>
      </c>
      <c r="L80" s="180">
        <v>70.63</v>
      </c>
      <c r="M80" s="180">
        <v>77.4</v>
      </c>
      <c r="N80" s="180">
        <v>0</v>
      </c>
      <c r="O80" s="180">
        <v>77.4</v>
      </c>
      <c r="P80" s="180">
        <v>60</v>
      </c>
      <c r="Q80" s="180">
        <v>5</v>
      </c>
      <c r="R80" s="180">
        <v>65</v>
      </c>
      <c r="S80" s="180">
        <v>60</v>
      </c>
      <c r="T80" s="180">
        <v>0</v>
      </c>
      <c r="U80" s="180">
        <v>60</v>
      </c>
      <c r="V80" s="180">
        <v>71.6525</v>
      </c>
      <c r="W80" s="179">
        <v>76</v>
      </c>
      <c r="X80" s="179">
        <v>77</v>
      </c>
      <c r="Y80" s="179" t="s">
        <v>36</v>
      </c>
      <c r="Z80" s="179">
        <v>87</v>
      </c>
      <c r="AA80" s="181"/>
      <c r="AB80" s="125"/>
      <c r="AC80" s="125"/>
      <c r="AD80" s="182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97"/>
      <c r="CY80" s="97"/>
      <c r="CZ80" s="97"/>
      <c r="DA80" s="97"/>
      <c r="DB80" s="97"/>
      <c r="DC80" s="97"/>
      <c r="DD80" s="97"/>
      <c r="DE80" s="97"/>
      <c r="DF80" s="97"/>
      <c r="DG80" s="97"/>
      <c r="DH80" s="97"/>
      <c r="DI80" s="97"/>
      <c r="DJ80" s="97"/>
      <c r="DK80" s="97"/>
      <c r="DL80" s="97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  <c r="EL80" s="97"/>
      <c r="EM80" s="97"/>
      <c r="EN80" s="97"/>
      <c r="EO80" s="97"/>
      <c r="EP80" s="97"/>
      <c r="EQ80" s="97"/>
      <c r="ER80" s="97"/>
      <c r="ES80" s="97"/>
      <c r="ET80" s="97"/>
      <c r="EU80" s="97"/>
      <c r="EV80" s="97"/>
      <c r="EW80" s="97"/>
      <c r="EX80" s="97"/>
      <c r="EY80" s="97"/>
      <c r="EZ80" s="97"/>
      <c r="FA80" s="97"/>
      <c r="FB80" s="97"/>
      <c r="FC80" s="97"/>
      <c r="FD80" s="97"/>
      <c r="FE80" s="97"/>
      <c r="FF80" s="97"/>
      <c r="FG80" s="97"/>
      <c r="FH80" s="97"/>
      <c r="FI80" s="97"/>
      <c r="FJ80" s="97"/>
      <c r="FK80" s="97"/>
      <c r="FL80" s="97"/>
      <c r="FM80" s="97"/>
      <c r="FN80" s="97"/>
      <c r="FO80" s="97"/>
      <c r="FP80" s="97"/>
      <c r="FQ80" s="97"/>
      <c r="FR80" s="97"/>
      <c r="FS80" s="97"/>
      <c r="FT80" s="97"/>
      <c r="FU80" s="97"/>
      <c r="FV80" s="97"/>
      <c r="FW80" s="97"/>
      <c r="FX80" s="97"/>
      <c r="FY80" s="97"/>
      <c r="FZ80" s="97"/>
      <c r="GA80" s="97"/>
      <c r="GB80" s="97"/>
      <c r="GC80" s="97"/>
      <c r="GD80" s="97"/>
      <c r="GE80" s="97"/>
      <c r="GF80" s="97"/>
      <c r="GG80" s="97"/>
      <c r="GH80" s="97"/>
      <c r="GI80" s="97"/>
      <c r="GJ80" s="97"/>
      <c r="GK80" s="97"/>
      <c r="GL80" s="97"/>
      <c r="GM80" s="97"/>
      <c r="GN80" s="97"/>
      <c r="GO80" s="97"/>
      <c r="GP80" s="97"/>
      <c r="GQ80" s="97"/>
      <c r="GR80" s="97"/>
      <c r="GS80" s="97"/>
      <c r="GT80" s="97"/>
      <c r="GU80" s="97"/>
      <c r="GV80" s="97"/>
      <c r="GW80" s="97"/>
      <c r="GX80" s="97"/>
      <c r="GY80" s="97"/>
      <c r="GZ80" s="97"/>
      <c r="HA80" s="97"/>
      <c r="HB80" s="97"/>
      <c r="HC80" s="97"/>
      <c r="HD80" s="97"/>
      <c r="HE80" s="97"/>
      <c r="HF80" s="97"/>
      <c r="HG80" s="97"/>
      <c r="HH80" s="97"/>
      <c r="HI80" s="97"/>
      <c r="HJ80" s="97"/>
      <c r="HK80" s="97"/>
      <c r="HL80" s="97"/>
      <c r="HM80" s="97"/>
      <c r="HN80" s="97"/>
      <c r="HO80" s="97"/>
      <c r="HP80" s="97"/>
      <c r="HQ80" s="97"/>
      <c r="HR80" s="97"/>
      <c r="HS80" s="97"/>
      <c r="HT80" s="97"/>
      <c r="HU80" s="97"/>
      <c r="HV80" s="97"/>
      <c r="HW80" s="97"/>
      <c r="HX80" s="97"/>
      <c r="HY80" s="97"/>
      <c r="HZ80" s="97"/>
      <c r="IA80" s="97"/>
      <c r="IB80" s="97"/>
      <c r="IC80" s="97"/>
      <c r="ID80" s="97"/>
      <c r="IE80" s="97"/>
      <c r="IF80" s="97"/>
      <c r="IG80" s="97"/>
      <c r="IH80" s="97"/>
      <c r="II80" s="97"/>
      <c r="IJ80" s="97"/>
      <c r="IK80" s="97"/>
      <c r="IL80" s="97"/>
      <c r="IM80" s="97"/>
      <c r="IN80" s="97"/>
      <c r="IO80" s="97"/>
      <c r="IP80" s="97"/>
      <c r="IQ80" s="97"/>
      <c r="IR80" s="97"/>
      <c r="IS80" s="97"/>
      <c r="IT80" s="97"/>
      <c r="IU80" s="97"/>
      <c r="IV80" s="97"/>
      <c r="IW80" s="97"/>
      <c r="IX80" s="97"/>
      <c r="IY80" s="97"/>
      <c r="IZ80" s="97"/>
    </row>
    <row r="81" customFormat="1" customHeight="1" spans="1:260">
      <c r="A81" s="179" t="s">
        <v>65</v>
      </c>
      <c r="B81" s="179" t="s">
        <v>66</v>
      </c>
      <c r="C81" s="179">
        <v>2024</v>
      </c>
      <c r="D81" s="179" t="s">
        <v>67</v>
      </c>
      <c r="E81" s="179">
        <v>2406110312</v>
      </c>
      <c r="F81" s="179" t="s">
        <v>176</v>
      </c>
      <c r="G81" s="179">
        <v>85</v>
      </c>
      <c r="H81" s="180">
        <v>0</v>
      </c>
      <c r="I81" s="180">
        <v>85</v>
      </c>
      <c r="J81" s="180">
        <v>71.6136363636364</v>
      </c>
      <c r="K81" s="180">
        <v>0</v>
      </c>
      <c r="L81" s="180">
        <v>71.6136363636364</v>
      </c>
      <c r="M81" s="180">
        <v>70.3</v>
      </c>
      <c r="N81" s="180">
        <v>0</v>
      </c>
      <c r="O81" s="180">
        <v>70.3</v>
      </c>
      <c r="P81" s="180">
        <v>60</v>
      </c>
      <c r="Q81" s="180">
        <v>-5</v>
      </c>
      <c r="R81" s="180">
        <v>55</v>
      </c>
      <c r="S81" s="180">
        <v>60</v>
      </c>
      <c r="T81" s="180">
        <v>0</v>
      </c>
      <c r="U81" s="180">
        <v>60</v>
      </c>
      <c r="V81" s="180">
        <v>71.4752272727273</v>
      </c>
      <c r="W81" s="179">
        <v>77</v>
      </c>
      <c r="X81" s="179">
        <v>74</v>
      </c>
      <c r="Y81" s="179" t="s">
        <v>36</v>
      </c>
      <c r="Z81" s="179">
        <v>87</v>
      </c>
      <c r="AA81" s="181"/>
      <c r="AB81" s="125"/>
      <c r="AC81" s="125"/>
      <c r="AD81" s="182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97"/>
      <c r="CG81" s="97"/>
      <c r="CH81" s="97"/>
      <c r="CI81" s="97"/>
      <c r="CJ81" s="97"/>
      <c r="CK81" s="97"/>
      <c r="CL81" s="97"/>
      <c r="CM81" s="97"/>
      <c r="CN81" s="97"/>
      <c r="CO81" s="97"/>
      <c r="CP81" s="97"/>
      <c r="CQ81" s="97"/>
      <c r="CR81" s="97"/>
      <c r="CS81" s="97"/>
      <c r="CT81" s="97"/>
      <c r="CU81" s="97"/>
      <c r="CV81" s="97"/>
      <c r="CW81" s="97"/>
      <c r="CX81" s="97"/>
      <c r="CY81" s="97"/>
      <c r="CZ81" s="97"/>
      <c r="DA81" s="97"/>
      <c r="DB81" s="97"/>
      <c r="DC81" s="97"/>
      <c r="DD81" s="97"/>
      <c r="DE81" s="97"/>
      <c r="DF81" s="97"/>
      <c r="DG81" s="97"/>
      <c r="DH81" s="97"/>
      <c r="DI81" s="97"/>
      <c r="DJ81" s="97"/>
      <c r="DK81" s="97"/>
      <c r="DL81" s="97"/>
      <c r="DM81" s="97"/>
      <c r="DN81" s="97"/>
      <c r="DO81" s="97"/>
      <c r="DP81" s="97"/>
      <c r="DQ81" s="97"/>
      <c r="DR81" s="97"/>
      <c r="DS81" s="97"/>
      <c r="DT81" s="97"/>
      <c r="DU81" s="97"/>
      <c r="DV81" s="97"/>
      <c r="DW81" s="97"/>
      <c r="DX81" s="97"/>
      <c r="DY81" s="97"/>
      <c r="DZ81" s="97"/>
      <c r="EA81" s="97"/>
      <c r="EB81" s="97"/>
      <c r="EC81" s="97"/>
      <c r="ED81" s="97"/>
      <c r="EE81" s="97"/>
      <c r="EF81" s="97"/>
      <c r="EG81" s="97"/>
      <c r="EH81" s="97"/>
      <c r="EI81" s="97"/>
      <c r="EJ81" s="97"/>
      <c r="EK81" s="97"/>
      <c r="EL81" s="97"/>
      <c r="EM81" s="97"/>
      <c r="EN81" s="97"/>
      <c r="EO81" s="97"/>
      <c r="EP81" s="97"/>
      <c r="EQ81" s="97"/>
      <c r="ER81" s="97"/>
      <c r="ES81" s="97"/>
      <c r="ET81" s="97"/>
      <c r="EU81" s="97"/>
      <c r="EV81" s="97"/>
      <c r="EW81" s="97"/>
      <c r="EX81" s="97"/>
      <c r="EY81" s="97"/>
      <c r="EZ81" s="97"/>
      <c r="FA81" s="97"/>
      <c r="FB81" s="97"/>
      <c r="FC81" s="97"/>
      <c r="FD81" s="97"/>
      <c r="FE81" s="97"/>
      <c r="FF81" s="97"/>
      <c r="FG81" s="97"/>
      <c r="FH81" s="97"/>
      <c r="FI81" s="97"/>
      <c r="FJ81" s="97"/>
      <c r="FK81" s="97"/>
      <c r="FL81" s="97"/>
      <c r="FM81" s="97"/>
      <c r="FN81" s="97"/>
      <c r="FO81" s="97"/>
      <c r="FP81" s="97"/>
      <c r="FQ81" s="97"/>
      <c r="FR81" s="97"/>
      <c r="FS81" s="97"/>
      <c r="FT81" s="97"/>
      <c r="FU81" s="97"/>
      <c r="FV81" s="97"/>
      <c r="FW81" s="97"/>
      <c r="FX81" s="97"/>
      <c r="FY81" s="97"/>
      <c r="FZ81" s="97"/>
      <c r="GA81" s="97"/>
      <c r="GB81" s="97"/>
      <c r="GC81" s="97"/>
      <c r="GD81" s="97"/>
      <c r="GE81" s="97"/>
      <c r="GF81" s="97"/>
      <c r="GG81" s="97"/>
      <c r="GH81" s="97"/>
      <c r="GI81" s="97"/>
      <c r="GJ81" s="97"/>
      <c r="GK81" s="97"/>
      <c r="GL81" s="97"/>
      <c r="GM81" s="97"/>
      <c r="GN81" s="97"/>
      <c r="GO81" s="97"/>
      <c r="GP81" s="97"/>
      <c r="GQ81" s="97"/>
      <c r="GR81" s="97"/>
      <c r="GS81" s="97"/>
      <c r="GT81" s="97"/>
      <c r="GU81" s="97"/>
      <c r="GV81" s="97"/>
      <c r="GW81" s="97"/>
      <c r="GX81" s="97"/>
      <c r="GY81" s="97"/>
      <c r="GZ81" s="97"/>
      <c r="HA81" s="97"/>
      <c r="HB81" s="97"/>
      <c r="HC81" s="97"/>
      <c r="HD81" s="97"/>
      <c r="HE81" s="97"/>
      <c r="HF81" s="97"/>
      <c r="HG81" s="97"/>
      <c r="HH81" s="97"/>
      <c r="HI81" s="97"/>
      <c r="HJ81" s="97"/>
      <c r="HK81" s="97"/>
      <c r="HL81" s="97"/>
      <c r="HM81" s="97"/>
      <c r="HN81" s="97"/>
      <c r="HO81" s="97"/>
      <c r="HP81" s="97"/>
      <c r="HQ81" s="97"/>
      <c r="HR81" s="97"/>
      <c r="HS81" s="97"/>
      <c r="HT81" s="97"/>
      <c r="HU81" s="97"/>
      <c r="HV81" s="97"/>
      <c r="HW81" s="97"/>
      <c r="HX81" s="97"/>
      <c r="HY81" s="97"/>
      <c r="HZ81" s="97"/>
      <c r="IA81" s="97"/>
      <c r="IB81" s="97"/>
      <c r="IC81" s="97"/>
      <c r="ID81" s="97"/>
      <c r="IE81" s="97"/>
      <c r="IF81" s="97"/>
      <c r="IG81" s="97"/>
      <c r="IH81" s="97"/>
      <c r="II81" s="97"/>
      <c r="IJ81" s="97"/>
      <c r="IK81" s="97"/>
      <c r="IL81" s="97"/>
      <c r="IM81" s="97"/>
      <c r="IN81" s="97"/>
      <c r="IO81" s="97"/>
      <c r="IP81" s="97"/>
      <c r="IQ81" s="97"/>
      <c r="IR81" s="97"/>
      <c r="IS81" s="97"/>
      <c r="IT81" s="97"/>
      <c r="IU81" s="97"/>
      <c r="IV81" s="97"/>
      <c r="IW81" s="97"/>
      <c r="IX81" s="97"/>
      <c r="IY81" s="97"/>
      <c r="IZ81" s="97"/>
    </row>
    <row r="82" customFormat="1" customHeight="1" spans="1:260">
      <c r="A82" s="179" t="s">
        <v>65</v>
      </c>
      <c r="B82" s="179" t="s">
        <v>66</v>
      </c>
      <c r="C82" s="179">
        <v>2024</v>
      </c>
      <c r="D82" s="179" t="s">
        <v>67</v>
      </c>
      <c r="E82" s="179">
        <v>2406110044</v>
      </c>
      <c r="F82" s="179" t="s">
        <v>177</v>
      </c>
      <c r="G82" s="179">
        <v>85</v>
      </c>
      <c r="H82" s="180">
        <v>1.45</v>
      </c>
      <c r="I82" s="180">
        <v>86.45</v>
      </c>
      <c r="J82" s="180">
        <v>69.4090909090909</v>
      </c>
      <c r="K82" s="180">
        <v>0</v>
      </c>
      <c r="L82" s="180">
        <v>69.4090909090909</v>
      </c>
      <c r="M82" s="180">
        <v>71.85</v>
      </c>
      <c r="N82" s="180">
        <v>0</v>
      </c>
      <c r="O82" s="180">
        <v>71.85</v>
      </c>
      <c r="P82" s="180">
        <v>60</v>
      </c>
      <c r="Q82" s="180">
        <v>14.9</v>
      </c>
      <c r="R82" s="180">
        <v>74.9</v>
      </c>
      <c r="S82" s="180">
        <v>60</v>
      </c>
      <c r="T82" s="180">
        <v>0</v>
      </c>
      <c r="U82" s="180">
        <v>60</v>
      </c>
      <c r="V82" s="180">
        <v>71.0393181818182</v>
      </c>
      <c r="W82" s="179">
        <v>78</v>
      </c>
      <c r="X82" s="179">
        <v>79</v>
      </c>
      <c r="Y82" s="179" t="s">
        <v>36</v>
      </c>
      <c r="Z82" s="179">
        <v>87</v>
      </c>
      <c r="AA82" s="181"/>
      <c r="AB82" s="125"/>
      <c r="AC82" s="125"/>
      <c r="AD82" s="182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7"/>
      <c r="CU82" s="97"/>
      <c r="CV82" s="97"/>
      <c r="CW82" s="97"/>
      <c r="CX82" s="97"/>
      <c r="CY82" s="97"/>
      <c r="CZ82" s="97"/>
      <c r="DA82" s="97"/>
      <c r="DB82" s="97"/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7"/>
      <c r="DT82" s="97"/>
      <c r="DU82" s="97"/>
      <c r="DV82" s="97"/>
      <c r="DW82" s="97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97"/>
      <c r="EM82" s="97"/>
      <c r="EN82" s="97"/>
      <c r="EO82" s="97"/>
      <c r="EP82" s="97"/>
      <c r="EQ82" s="97"/>
      <c r="ER82" s="97"/>
      <c r="ES82" s="97"/>
      <c r="ET82" s="97"/>
      <c r="EU82" s="97"/>
      <c r="EV82" s="97"/>
      <c r="EW82" s="97"/>
      <c r="EX82" s="97"/>
      <c r="EY82" s="97"/>
      <c r="EZ82" s="97"/>
      <c r="FA82" s="97"/>
      <c r="FB82" s="97"/>
      <c r="FC82" s="97"/>
      <c r="FD82" s="97"/>
      <c r="FE82" s="97"/>
      <c r="FF82" s="97"/>
      <c r="FG82" s="97"/>
      <c r="FH82" s="97"/>
      <c r="FI82" s="97"/>
      <c r="FJ82" s="97"/>
      <c r="FK82" s="97"/>
      <c r="FL82" s="97"/>
      <c r="FM82" s="97"/>
      <c r="FN82" s="97"/>
      <c r="FO82" s="97"/>
      <c r="FP82" s="97"/>
      <c r="FQ82" s="97"/>
      <c r="FR82" s="97"/>
      <c r="FS82" s="97"/>
      <c r="FT82" s="97"/>
      <c r="FU82" s="97"/>
      <c r="FV82" s="97"/>
      <c r="FW82" s="97"/>
      <c r="FX82" s="97"/>
      <c r="FY82" s="97"/>
      <c r="FZ82" s="97"/>
      <c r="GA82" s="97"/>
      <c r="GB82" s="97"/>
      <c r="GC82" s="97"/>
      <c r="GD82" s="97"/>
      <c r="GE82" s="97"/>
      <c r="GF82" s="97"/>
      <c r="GG82" s="97"/>
      <c r="GH82" s="97"/>
      <c r="GI82" s="97"/>
      <c r="GJ82" s="97"/>
      <c r="GK82" s="97"/>
      <c r="GL82" s="97"/>
      <c r="GM82" s="97"/>
      <c r="GN82" s="97"/>
      <c r="GO82" s="97"/>
      <c r="GP82" s="97"/>
      <c r="GQ82" s="97"/>
      <c r="GR82" s="97"/>
      <c r="GS82" s="97"/>
      <c r="GT82" s="97"/>
      <c r="GU82" s="97"/>
      <c r="GV82" s="97"/>
      <c r="GW82" s="97"/>
      <c r="GX82" s="97"/>
      <c r="GY82" s="97"/>
      <c r="GZ82" s="97"/>
      <c r="HA82" s="97"/>
      <c r="HB82" s="97"/>
      <c r="HC82" s="97"/>
      <c r="HD82" s="97"/>
      <c r="HE82" s="97"/>
      <c r="HF82" s="97"/>
      <c r="HG82" s="97"/>
      <c r="HH82" s="97"/>
      <c r="HI82" s="97"/>
      <c r="HJ82" s="97"/>
      <c r="HK82" s="97"/>
      <c r="HL82" s="97"/>
      <c r="HM82" s="97"/>
      <c r="HN82" s="97"/>
      <c r="HO82" s="97"/>
      <c r="HP82" s="97"/>
      <c r="HQ82" s="97"/>
      <c r="HR82" s="97"/>
      <c r="HS82" s="97"/>
      <c r="HT82" s="97"/>
      <c r="HU82" s="97"/>
      <c r="HV82" s="97"/>
      <c r="HW82" s="97"/>
      <c r="HX82" s="97"/>
      <c r="HY82" s="97"/>
      <c r="HZ82" s="97"/>
      <c r="IA82" s="97"/>
      <c r="IB82" s="97"/>
      <c r="IC82" s="97"/>
      <c r="ID82" s="97"/>
      <c r="IE82" s="97"/>
      <c r="IF82" s="97"/>
      <c r="IG82" s="97"/>
      <c r="IH82" s="97"/>
      <c r="II82" s="97"/>
      <c r="IJ82" s="97"/>
      <c r="IK82" s="97"/>
      <c r="IL82" s="97"/>
      <c r="IM82" s="97"/>
      <c r="IN82" s="97"/>
      <c r="IO82" s="97"/>
      <c r="IP82" s="97"/>
      <c r="IQ82" s="97"/>
      <c r="IR82" s="97"/>
      <c r="IS82" s="97"/>
      <c r="IT82" s="97"/>
      <c r="IU82" s="97"/>
      <c r="IV82" s="97"/>
      <c r="IW82" s="97"/>
      <c r="IX82" s="97"/>
      <c r="IY82" s="97"/>
      <c r="IZ82" s="97"/>
    </row>
    <row r="83" customFormat="1" customHeight="1" spans="1:260">
      <c r="A83" s="179" t="s">
        <v>65</v>
      </c>
      <c r="B83" s="179" t="s">
        <v>66</v>
      </c>
      <c r="C83" s="179">
        <v>2024</v>
      </c>
      <c r="D83" s="179" t="s">
        <v>70</v>
      </c>
      <c r="E83" s="179" t="s">
        <v>178</v>
      </c>
      <c r="F83" s="179" t="s">
        <v>179</v>
      </c>
      <c r="G83" s="179">
        <v>85</v>
      </c>
      <c r="H83" s="180">
        <v>0.1</v>
      </c>
      <c r="I83" s="180">
        <v>85.1</v>
      </c>
      <c r="J83" s="180">
        <v>68.96</v>
      </c>
      <c r="K83" s="180">
        <v>1</v>
      </c>
      <c r="L83" s="180">
        <v>69.96</v>
      </c>
      <c r="M83" s="180">
        <v>81.15</v>
      </c>
      <c r="N83" s="180">
        <v>0</v>
      </c>
      <c r="O83" s="180">
        <v>81.15</v>
      </c>
      <c r="P83" s="180">
        <v>60</v>
      </c>
      <c r="Q83" s="180">
        <v>-5</v>
      </c>
      <c r="R83" s="180">
        <v>55</v>
      </c>
      <c r="S83" s="180">
        <v>60</v>
      </c>
      <c r="T83" s="180">
        <v>0</v>
      </c>
      <c r="U83" s="180">
        <v>60</v>
      </c>
      <c r="V83" s="180">
        <v>70.7875</v>
      </c>
      <c r="W83" s="179">
        <v>79</v>
      </c>
      <c r="X83" s="179">
        <v>80</v>
      </c>
      <c r="Y83" s="179" t="s">
        <v>36</v>
      </c>
      <c r="Z83" s="179">
        <v>87</v>
      </c>
      <c r="AA83" s="181"/>
      <c r="AB83" s="125"/>
      <c r="AC83" s="125"/>
      <c r="AD83" s="182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97"/>
      <c r="CG83" s="97"/>
      <c r="CH83" s="97"/>
      <c r="CI83" s="97"/>
      <c r="CJ83" s="97"/>
      <c r="CK83" s="97"/>
      <c r="CL83" s="97"/>
      <c r="CM83" s="97"/>
      <c r="CN83" s="97"/>
      <c r="CO83" s="97"/>
      <c r="CP83" s="97"/>
      <c r="CQ83" s="97"/>
      <c r="CR83" s="97"/>
      <c r="CS83" s="97"/>
      <c r="CT83" s="97"/>
      <c r="CU83" s="97"/>
      <c r="CV83" s="97"/>
      <c r="CW83" s="97"/>
      <c r="CX83" s="97"/>
      <c r="CY83" s="97"/>
      <c r="CZ83" s="97"/>
      <c r="DA83" s="97"/>
      <c r="DB83" s="97"/>
      <c r="DC83" s="97"/>
      <c r="DD83" s="97"/>
      <c r="DE83" s="97"/>
      <c r="DF83" s="97"/>
      <c r="DG83" s="97"/>
      <c r="DH83" s="97"/>
      <c r="DI83" s="97"/>
      <c r="DJ83" s="97"/>
      <c r="DK83" s="97"/>
      <c r="DL83" s="97"/>
      <c r="DM83" s="97"/>
      <c r="DN83" s="97"/>
      <c r="DO83" s="97"/>
      <c r="DP83" s="97"/>
      <c r="DQ83" s="97"/>
      <c r="DR83" s="97"/>
      <c r="DS83" s="97"/>
      <c r="DT83" s="97"/>
      <c r="DU83" s="97"/>
      <c r="DV83" s="97"/>
      <c r="DW83" s="97"/>
      <c r="DX83" s="97"/>
      <c r="DY83" s="97"/>
      <c r="DZ83" s="97"/>
      <c r="EA83" s="97"/>
      <c r="EB83" s="97"/>
      <c r="EC83" s="97"/>
      <c r="ED83" s="97"/>
      <c r="EE83" s="97"/>
      <c r="EF83" s="97"/>
      <c r="EG83" s="97"/>
      <c r="EH83" s="97"/>
      <c r="EI83" s="97"/>
      <c r="EJ83" s="97"/>
      <c r="EK83" s="97"/>
      <c r="EL83" s="97"/>
      <c r="EM83" s="97"/>
      <c r="EN83" s="97"/>
      <c r="EO83" s="97"/>
      <c r="EP83" s="97"/>
      <c r="EQ83" s="97"/>
      <c r="ER83" s="97"/>
      <c r="ES83" s="97"/>
      <c r="ET83" s="97"/>
      <c r="EU83" s="97"/>
      <c r="EV83" s="97"/>
      <c r="EW83" s="97"/>
      <c r="EX83" s="97"/>
      <c r="EY83" s="97"/>
      <c r="EZ83" s="97"/>
      <c r="FA83" s="97"/>
      <c r="FB83" s="97"/>
      <c r="FC83" s="97"/>
      <c r="FD83" s="97"/>
      <c r="FE83" s="97"/>
      <c r="FF83" s="97"/>
      <c r="FG83" s="97"/>
      <c r="FH83" s="97"/>
      <c r="FI83" s="97"/>
      <c r="FJ83" s="97"/>
      <c r="FK83" s="97"/>
      <c r="FL83" s="97"/>
      <c r="FM83" s="97"/>
      <c r="FN83" s="97"/>
      <c r="FO83" s="97"/>
      <c r="FP83" s="97"/>
      <c r="FQ83" s="97"/>
      <c r="FR83" s="97"/>
      <c r="FS83" s="97"/>
      <c r="FT83" s="97"/>
      <c r="FU83" s="97"/>
      <c r="FV83" s="97"/>
      <c r="FW83" s="97"/>
      <c r="FX83" s="97"/>
      <c r="FY83" s="97"/>
      <c r="FZ83" s="97"/>
      <c r="GA83" s="97"/>
      <c r="GB83" s="97"/>
      <c r="GC83" s="97"/>
      <c r="GD83" s="97"/>
      <c r="GE83" s="97"/>
      <c r="GF83" s="97"/>
      <c r="GG83" s="97"/>
      <c r="GH83" s="97"/>
      <c r="GI83" s="97"/>
      <c r="GJ83" s="97"/>
      <c r="GK83" s="97"/>
      <c r="GL83" s="97"/>
      <c r="GM83" s="97"/>
      <c r="GN83" s="97"/>
      <c r="GO83" s="97"/>
      <c r="GP83" s="97"/>
      <c r="GQ83" s="97"/>
      <c r="GR83" s="97"/>
      <c r="GS83" s="97"/>
      <c r="GT83" s="97"/>
      <c r="GU83" s="97"/>
      <c r="GV83" s="97"/>
      <c r="GW83" s="97"/>
      <c r="GX83" s="97"/>
      <c r="GY83" s="97"/>
      <c r="GZ83" s="97"/>
      <c r="HA83" s="97"/>
      <c r="HB83" s="97"/>
      <c r="HC83" s="97"/>
      <c r="HD83" s="97"/>
      <c r="HE83" s="97"/>
      <c r="HF83" s="97"/>
      <c r="HG83" s="97"/>
      <c r="HH83" s="97"/>
      <c r="HI83" s="97"/>
      <c r="HJ83" s="97"/>
      <c r="HK83" s="97"/>
      <c r="HL83" s="97"/>
      <c r="HM83" s="97"/>
      <c r="HN83" s="97"/>
      <c r="HO83" s="97"/>
      <c r="HP83" s="97"/>
      <c r="HQ83" s="97"/>
      <c r="HR83" s="97"/>
      <c r="HS83" s="97"/>
      <c r="HT83" s="97"/>
      <c r="HU83" s="97"/>
      <c r="HV83" s="97"/>
      <c r="HW83" s="97"/>
      <c r="HX83" s="97"/>
      <c r="HY83" s="97"/>
      <c r="HZ83" s="97"/>
      <c r="IA83" s="97"/>
      <c r="IB83" s="97"/>
      <c r="IC83" s="97"/>
      <c r="ID83" s="97"/>
      <c r="IE83" s="97"/>
      <c r="IF83" s="97"/>
      <c r="IG83" s="97"/>
      <c r="IH83" s="97"/>
      <c r="II83" s="97"/>
      <c r="IJ83" s="97"/>
      <c r="IK83" s="97"/>
      <c r="IL83" s="97"/>
      <c r="IM83" s="97"/>
      <c r="IN83" s="97"/>
      <c r="IO83" s="97"/>
      <c r="IP83" s="97"/>
      <c r="IQ83" s="97"/>
      <c r="IR83" s="97"/>
      <c r="IS83" s="97"/>
      <c r="IT83" s="97"/>
      <c r="IU83" s="97"/>
      <c r="IV83" s="97"/>
      <c r="IW83" s="97"/>
      <c r="IX83" s="97"/>
      <c r="IY83" s="97"/>
      <c r="IZ83" s="97"/>
    </row>
    <row r="84" customFormat="1" customHeight="1" spans="1:260">
      <c r="A84" s="179" t="s">
        <v>65</v>
      </c>
      <c r="B84" s="179" t="s">
        <v>66</v>
      </c>
      <c r="C84" s="179">
        <v>2024</v>
      </c>
      <c r="D84" s="179" t="s">
        <v>70</v>
      </c>
      <c r="E84" s="179">
        <v>2406110089</v>
      </c>
      <c r="F84" s="179" t="s">
        <v>180</v>
      </c>
      <c r="G84" s="179">
        <v>85</v>
      </c>
      <c r="H84" s="180">
        <v>-0.65</v>
      </c>
      <c r="I84" s="180">
        <v>84.35</v>
      </c>
      <c r="J84" s="180">
        <v>71.09</v>
      </c>
      <c r="K84" s="180">
        <v>0</v>
      </c>
      <c r="L84" s="180">
        <v>71.09</v>
      </c>
      <c r="M84" s="180">
        <v>54.75</v>
      </c>
      <c r="N84" s="180">
        <v>0</v>
      </c>
      <c r="O84" s="180">
        <v>54.75</v>
      </c>
      <c r="P84" s="180">
        <v>60</v>
      </c>
      <c r="Q84" s="180">
        <v>0.25</v>
      </c>
      <c r="R84" s="180">
        <v>60.25</v>
      </c>
      <c r="S84" s="180">
        <v>60</v>
      </c>
      <c r="T84" s="180">
        <v>0</v>
      </c>
      <c r="U84" s="180">
        <v>60</v>
      </c>
      <c r="V84" s="180">
        <v>70.5025</v>
      </c>
      <c r="W84" s="179">
        <v>80</v>
      </c>
      <c r="X84" s="179">
        <v>76</v>
      </c>
      <c r="Y84" s="179" t="s">
        <v>36</v>
      </c>
      <c r="Z84" s="179">
        <v>87</v>
      </c>
      <c r="AA84" s="181"/>
      <c r="AB84" s="125"/>
      <c r="AC84" s="125"/>
      <c r="AD84" s="182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7"/>
      <c r="CU84" s="97"/>
      <c r="CV84" s="97"/>
      <c r="CW84" s="97"/>
      <c r="CX84" s="97"/>
      <c r="CY84" s="97"/>
      <c r="CZ84" s="97"/>
      <c r="DA84" s="97"/>
      <c r="DB84" s="97"/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7"/>
      <c r="DT84" s="97"/>
      <c r="DU84" s="97"/>
      <c r="DV84" s="97"/>
      <c r="DW84" s="97"/>
      <c r="DX84" s="97"/>
      <c r="DY84" s="97"/>
      <c r="DZ84" s="97"/>
      <c r="EA84" s="97"/>
      <c r="EB84" s="97"/>
      <c r="EC84" s="97"/>
      <c r="ED84" s="97"/>
      <c r="EE84" s="97"/>
      <c r="EF84" s="97"/>
      <c r="EG84" s="97"/>
      <c r="EH84" s="97"/>
      <c r="EI84" s="97"/>
      <c r="EJ84" s="97"/>
      <c r="EK84" s="97"/>
      <c r="EL84" s="97"/>
      <c r="EM84" s="97"/>
      <c r="EN84" s="97"/>
      <c r="EO84" s="97"/>
      <c r="EP84" s="97"/>
      <c r="EQ84" s="97"/>
      <c r="ER84" s="97"/>
      <c r="ES84" s="97"/>
      <c r="ET84" s="97"/>
      <c r="EU84" s="97"/>
      <c r="EV84" s="97"/>
      <c r="EW84" s="97"/>
      <c r="EX84" s="97"/>
      <c r="EY84" s="97"/>
      <c r="EZ84" s="97"/>
      <c r="FA84" s="97"/>
      <c r="FB84" s="97"/>
      <c r="FC84" s="97"/>
      <c r="FD84" s="97"/>
      <c r="FE84" s="97"/>
      <c r="FF84" s="97"/>
      <c r="FG84" s="97"/>
      <c r="FH84" s="97"/>
      <c r="FI84" s="97"/>
      <c r="FJ84" s="97"/>
      <c r="FK84" s="97"/>
      <c r="FL84" s="97"/>
      <c r="FM84" s="97"/>
      <c r="FN84" s="97"/>
      <c r="FO84" s="97"/>
      <c r="FP84" s="97"/>
      <c r="FQ84" s="97"/>
      <c r="FR84" s="97"/>
      <c r="FS84" s="97"/>
      <c r="FT84" s="97"/>
      <c r="FU84" s="97"/>
      <c r="FV84" s="97"/>
      <c r="FW84" s="97"/>
      <c r="FX84" s="97"/>
      <c r="FY84" s="97"/>
      <c r="FZ84" s="97"/>
      <c r="GA84" s="97"/>
      <c r="GB84" s="97"/>
      <c r="GC84" s="97"/>
      <c r="GD84" s="97"/>
      <c r="GE84" s="97"/>
      <c r="GF84" s="97"/>
      <c r="GG84" s="97"/>
      <c r="GH84" s="97"/>
      <c r="GI84" s="97"/>
      <c r="GJ84" s="97"/>
      <c r="GK84" s="97"/>
      <c r="GL84" s="97"/>
      <c r="GM84" s="97"/>
      <c r="GN84" s="97"/>
      <c r="GO84" s="97"/>
      <c r="GP84" s="97"/>
      <c r="GQ84" s="97"/>
      <c r="GR84" s="97"/>
      <c r="GS84" s="97"/>
      <c r="GT84" s="97"/>
      <c r="GU84" s="97"/>
      <c r="GV84" s="97"/>
      <c r="GW84" s="97"/>
      <c r="GX84" s="97"/>
      <c r="GY84" s="97"/>
      <c r="GZ84" s="97"/>
      <c r="HA84" s="97"/>
      <c r="HB84" s="97"/>
      <c r="HC84" s="97"/>
      <c r="HD84" s="97"/>
      <c r="HE84" s="97"/>
      <c r="HF84" s="97"/>
      <c r="HG84" s="97"/>
      <c r="HH84" s="97"/>
      <c r="HI84" s="97"/>
      <c r="HJ84" s="97"/>
      <c r="HK84" s="97"/>
      <c r="HL84" s="97"/>
      <c r="HM84" s="97"/>
      <c r="HN84" s="97"/>
      <c r="HO84" s="97"/>
      <c r="HP84" s="97"/>
      <c r="HQ84" s="97"/>
      <c r="HR84" s="97"/>
      <c r="HS84" s="97"/>
      <c r="HT84" s="97"/>
      <c r="HU84" s="97"/>
      <c r="HV84" s="97"/>
      <c r="HW84" s="97"/>
      <c r="HX84" s="97"/>
      <c r="HY84" s="97"/>
      <c r="HZ84" s="97"/>
      <c r="IA84" s="97"/>
      <c r="IB84" s="97"/>
      <c r="IC84" s="97"/>
      <c r="ID84" s="97"/>
      <c r="IE84" s="97"/>
      <c r="IF84" s="97"/>
      <c r="IG84" s="97"/>
      <c r="IH84" s="97"/>
      <c r="II84" s="97"/>
      <c r="IJ84" s="97"/>
      <c r="IK84" s="97"/>
      <c r="IL84" s="97"/>
      <c r="IM84" s="97"/>
      <c r="IN84" s="97"/>
      <c r="IO84" s="97"/>
      <c r="IP84" s="97"/>
      <c r="IQ84" s="97"/>
      <c r="IR84" s="97"/>
      <c r="IS84" s="97"/>
      <c r="IT84" s="97"/>
      <c r="IU84" s="97"/>
      <c r="IV84" s="97"/>
      <c r="IW84" s="97"/>
      <c r="IX84" s="97"/>
      <c r="IY84" s="97"/>
      <c r="IZ84" s="97"/>
    </row>
    <row r="85" customFormat="1" customHeight="1" spans="1:260">
      <c r="A85" s="179" t="s">
        <v>65</v>
      </c>
      <c r="B85" s="179" t="s">
        <v>66</v>
      </c>
      <c r="C85" s="179">
        <v>2024</v>
      </c>
      <c r="D85" s="179" t="s">
        <v>67</v>
      </c>
      <c r="E85" s="179">
        <v>2406110039</v>
      </c>
      <c r="F85" s="179" t="s">
        <v>181</v>
      </c>
      <c r="G85" s="179">
        <v>85</v>
      </c>
      <c r="H85" s="180">
        <v>0.75</v>
      </c>
      <c r="I85" s="180">
        <v>85.75</v>
      </c>
      <c r="J85" s="180">
        <v>68.1136363636364</v>
      </c>
      <c r="K85" s="180">
        <v>0</v>
      </c>
      <c r="L85" s="180">
        <v>68.1136363636364</v>
      </c>
      <c r="M85" s="180">
        <v>79.25</v>
      </c>
      <c r="N85" s="180">
        <v>0</v>
      </c>
      <c r="O85" s="180">
        <v>79.25</v>
      </c>
      <c r="P85" s="180">
        <v>60</v>
      </c>
      <c r="Q85" s="180">
        <v>5</v>
      </c>
      <c r="R85" s="180">
        <v>65</v>
      </c>
      <c r="S85" s="180">
        <v>60</v>
      </c>
      <c r="T85" s="180">
        <v>0</v>
      </c>
      <c r="U85" s="180">
        <v>60</v>
      </c>
      <c r="V85" s="180">
        <v>69.8727272727273</v>
      </c>
      <c r="W85" s="179">
        <v>81</v>
      </c>
      <c r="X85" s="179">
        <v>81</v>
      </c>
      <c r="Y85" s="179" t="s">
        <v>36</v>
      </c>
      <c r="Z85" s="179">
        <v>87</v>
      </c>
      <c r="AA85" s="181"/>
      <c r="AB85" s="125"/>
      <c r="AC85" s="125"/>
      <c r="AD85" s="182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  <c r="CC85" s="97"/>
      <c r="CD85" s="97"/>
      <c r="CE85" s="97"/>
      <c r="CF85" s="97"/>
      <c r="CG85" s="97"/>
      <c r="CH85" s="97"/>
      <c r="CI85" s="97"/>
      <c r="CJ85" s="97"/>
      <c r="CK85" s="97"/>
      <c r="CL85" s="97"/>
      <c r="CM85" s="97"/>
      <c r="CN85" s="97"/>
      <c r="CO85" s="97"/>
      <c r="CP85" s="97"/>
      <c r="CQ85" s="97"/>
      <c r="CR85" s="97"/>
      <c r="CS85" s="97"/>
      <c r="CT85" s="97"/>
      <c r="CU85" s="97"/>
      <c r="CV85" s="97"/>
      <c r="CW85" s="97"/>
      <c r="CX85" s="97"/>
      <c r="CY85" s="97"/>
      <c r="CZ85" s="97"/>
      <c r="DA85" s="97"/>
      <c r="DB85" s="97"/>
      <c r="DC85" s="97"/>
      <c r="DD85" s="97"/>
      <c r="DE85" s="97"/>
      <c r="DF85" s="97"/>
      <c r="DG85" s="97"/>
      <c r="DH85" s="97"/>
      <c r="DI85" s="97"/>
      <c r="DJ85" s="97"/>
      <c r="DK85" s="97"/>
      <c r="DL85" s="97"/>
      <c r="DM85" s="97"/>
      <c r="DN85" s="97"/>
      <c r="DO85" s="97"/>
      <c r="DP85" s="97"/>
      <c r="DQ85" s="97"/>
      <c r="DR85" s="97"/>
      <c r="DS85" s="97"/>
      <c r="DT85" s="97"/>
      <c r="DU85" s="97"/>
      <c r="DV85" s="97"/>
      <c r="DW85" s="97"/>
      <c r="DX85" s="97"/>
      <c r="DY85" s="97"/>
      <c r="DZ85" s="97"/>
      <c r="EA85" s="97"/>
      <c r="EB85" s="97"/>
      <c r="EC85" s="97"/>
      <c r="ED85" s="97"/>
      <c r="EE85" s="97"/>
      <c r="EF85" s="97"/>
      <c r="EG85" s="97"/>
      <c r="EH85" s="97"/>
      <c r="EI85" s="97"/>
      <c r="EJ85" s="97"/>
      <c r="EK85" s="97"/>
      <c r="EL85" s="97"/>
      <c r="EM85" s="97"/>
      <c r="EN85" s="97"/>
      <c r="EO85" s="97"/>
      <c r="EP85" s="97"/>
      <c r="EQ85" s="97"/>
      <c r="ER85" s="97"/>
      <c r="ES85" s="97"/>
      <c r="ET85" s="97"/>
      <c r="EU85" s="97"/>
      <c r="EV85" s="97"/>
      <c r="EW85" s="97"/>
      <c r="EX85" s="97"/>
      <c r="EY85" s="97"/>
      <c r="EZ85" s="97"/>
      <c r="FA85" s="97"/>
      <c r="FB85" s="97"/>
      <c r="FC85" s="97"/>
      <c r="FD85" s="97"/>
      <c r="FE85" s="97"/>
      <c r="FF85" s="97"/>
      <c r="FG85" s="97"/>
      <c r="FH85" s="97"/>
      <c r="FI85" s="97"/>
      <c r="FJ85" s="97"/>
      <c r="FK85" s="97"/>
      <c r="FL85" s="97"/>
      <c r="FM85" s="97"/>
      <c r="FN85" s="97"/>
      <c r="FO85" s="97"/>
      <c r="FP85" s="97"/>
      <c r="FQ85" s="97"/>
      <c r="FR85" s="97"/>
      <c r="FS85" s="97"/>
      <c r="FT85" s="97"/>
      <c r="FU85" s="97"/>
      <c r="FV85" s="97"/>
      <c r="FW85" s="97"/>
      <c r="FX85" s="97"/>
      <c r="FY85" s="97"/>
      <c r="FZ85" s="97"/>
      <c r="GA85" s="97"/>
      <c r="GB85" s="97"/>
      <c r="GC85" s="97"/>
      <c r="GD85" s="97"/>
      <c r="GE85" s="97"/>
      <c r="GF85" s="97"/>
      <c r="GG85" s="97"/>
      <c r="GH85" s="97"/>
      <c r="GI85" s="97"/>
      <c r="GJ85" s="97"/>
      <c r="GK85" s="97"/>
      <c r="GL85" s="97"/>
      <c r="GM85" s="97"/>
      <c r="GN85" s="97"/>
      <c r="GO85" s="97"/>
      <c r="GP85" s="97"/>
      <c r="GQ85" s="97"/>
      <c r="GR85" s="97"/>
      <c r="GS85" s="97"/>
      <c r="GT85" s="97"/>
      <c r="GU85" s="97"/>
      <c r="GV85" s="97"/>
      <c r="GW85" s="97"/>
      <c r="GX85" s="97"/>
      <c r="GY85" s="97"/>
      <c r="GZ85" s="97"/>
      <c r="HA85" s="97"/>
      <c r="HB85" s="97"/>
      <c r="HC85" s="97"/>
      <c r="HD85" s="97"/>
      <c r="HE85" s="97"/>
      <c r="HF85" s="97"/>
      <c r="HG85" s="97"/>
      <c r="HH85" s="97"/>
      <c r="HI85" s="97"/>
      <c r="HJ85" s="97"/>
      <c r="HK85" s="97"/>
      <c r="HL85" s="97"/>
      <c r="HM85" s="97"/>
      <c r="HN85" s="97"/>
      <c r="HO85" s="97"/>
      <c r="HP85" s="97"/>
      <c r="HQ85" s="97"/>
      <c r="HR85" s="97"/>
      <c r="HS85" s="97"/>
      <c r="HT85" s="97"/>
      <c r="HU85" s="97"/>
      <c r="HV85" s="97"/>
      <c r="HW85" s="97"/>
      <c r="HX85" s="97"/>
      <c r="HY85" s="97"/>
      <c r="HZ85" s="97"/>
      <c r="IA85" s="97"/>
      <c r="IB85" s="97"/>
      <c r="IC85" s="97"/>
      <c r="ID85" s="97"/>
      <c r="IE85" s="97"/>
      <c r="IF85" s="97"/>
      <c r="IG85" s="97"/>
      <c r="IH85" s="97"/>
      <c r="II85" s="97"/>
      <c r="IJ85" s="97"/>
      <c r="IK85" s="97"/>
      <c r="IL85" s="97"/>
      <c r="IM85" s="97"/>
      <c r="IN85" s="97"/>
      <c r="IO85" s="97"/>
      <c r="IP85" s="97"/>
      <c r="IQ85" s="97"/>
      <c r="IR85" s="97"/>
      <c r="IS85" s="97"/>
      <c r="IT85" s="97"/>
      <c r="IU85" s="97"/>
      <c r="IV85" s="97"/>
      <c r="IW85" s="97"/>
      <c r="IX85" s="97"/>
      <c r="IY85" s="97"/>
      <c r="IZ85" s="97"/>
    </row>
    <row r="86" customFormat="1" customHeight="1" spans="1:260">
      <c r="A86" s="179" t="s">
        <v>65</v>
      </c>
      <c r="B86" s="179" t="s">
        <v>66</v>
      </c>
      <c r="C86" s="179">
        <v>2024</v>
      </c>
      <c r="D86" s="179" t="s">
        <v>67</v>
      </c>
      <c r="E86" s="179">
        <v>2406110037</v>
      </c>
      <c r="F86" s="179" t="s">
        <v>182</v>
      </c>
      <c r="G86" s="179">
        <v>85</v>
      </c>
      <c r="H86" s="180">
        <v>-0.75</v>
      </c>
      <c r="I86" s="180">
        <v>84.25</v>
      </c>
      <c r="J86" s="180">
        <v>66.0227272727273</v>
      </c>
      <c r="K86" s="180">
        <v>0</v>
      </c>
      <c r="L86" s="180">
        <v>66.0227272727273</v>
      </c>
      <c r="M86" s="180">
        <v>73.7</v>
      </c>
      <c r="N86" s="180">
        <v>0</v>
      </c>
      <c r="O86" s="180">
        <v>73.7</v>
      </c>
      <c r="P86" s="180">
        <v>60</v>
      </c>
      <c r="Q86" s="180">
        <v>0</v>
      </c>
      <c r="R86" s="180">
        <v>60</v>
      </c>
      <c r="S86" s="180">
        <v>60</v>
      </c>
      <c r="T86" s="180">
        <v>0</v>
      </c>
      <c r="U86" s="180">
        <v>60</v>
      </c>
      <c r="V86" s="180">
        <v>67.6270454545455</v>
      </c>
      <c r="W86" s="179">
        <v>82</v>
      </c>
      <c r="X86" s="179">
        <v>83</v>
      </c>
      <c r="Y86" s="179" t="s">
        <v>36</v>
      </c>
      <c r="Z86" s="179">
        <v>87</v>
      </c>
      <c r="AA86" s="181"/>
      <c r="AB86" s="125"/>
      <c r="AC86" s="125"/>
      <c r="AD86" s="182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  <c r="CC86" s="97"/>
      <c r="CD86" s="97"/>
      <c r="CE86" s="97"/>
      <c r="CF86" s="97"/>
      <c r="CG86" s="97"/>
      <c r="CH86" s="97"/>
      <c r="CI86" s="97"/>
      <c r="CJ86" s="97"/>
      <c r="CK86" s="97"/>
      <c r="CL86" s="97"/>
      <c r="CM86" s="97"/>
      <c r="CN86" s="97"/>
      <c r="CO86" s="97"/>
      <c r="CP86" s="97"/>
      <c r="CQ86" s="97"/>
      <c r="CR86" s="97"/>
      <c r="CS86" s="97"/>
      <c r="CT86" s="97"/>
      <c r="CU86" s="97"/>
      <c r="CV86" s="97"/>
      <c r="CW86" s="97"/>
      <c r="CX86" s="97"/>
      <c r="CY86" s="97"/>
      <c r="CZ86" s="97"/>
      <c r="DA86" s="97"/>
      <c r="DB86" s="97"/>
      <c r="DC86" s="97"/>
      <c r="DD86" s="97"/>
      <c r="DE86" s="97"/>
      <c r="DF86" s="97"/>
      <c r="DG86" s="97"/>
      <c r="DH86" s="97"/>
      <c r="DI86" s="97"/>
      <c r="DJ86" s="97"/>
      <c r="DK86" s="97"/>
      <c r="DL86" s="97"/>
      <c r="DM86" s="97"/>
      <c r="DN86" s="97"/>
      <c r="DO86" s="97"/>
      <c r="DP86" s="97"/>
      <c r="DQ86" s="97"/>
      <c r="DR86" s="97"/>
      <c r="DS86" s="97"/>
      <c r="DT86" s="97"/>
      <c r="DU86" s="97"/>
      <c r="DV86" s="97"/>
      <c r="DW86" s="97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  <c r="EL86" s="97"/>
      <c r="EM86" s="97"/>
      <c r="EN86" s="97"/>
      <c r="EO86" s="97"/>
      <c r="EP86" s="97"/>
      <c r="EQ86" s="97"/>
      <c r="ER86" s="97"/>
      <c r="ES86" s="97"/>
      <c r="ET86" s="97"/>
      <c r="EU86" s="97"/>
      <c r="EV86" s="97"/>
      <c r="EW86" s="97"/>
      <c r="EX86" s="97"/>
      <c r="EY86" s="97"/>
      <c r="EZ86" s="97"/>
      <c r="FA86" s="97"/>
      <c r="FB86" s="97"/>
      <c r="FC86" s="97"/>
      <c r="FD86" s="97"/>
      <c r="FE86" s="97"/>
      <c r="FF86" s="97"/>
      <c r="FG86" s="97"/>
      <c r="FH86" s="97"/>
      <c r="FI86" s="97"/>
      <c r="FJ86" s="97"/>
      <c r="FK86" s="97"/>
      <c r="FL86" s="97"/>
      <c r="FM86" s="97"/>
      <c r="FN86" s="97"/>
      <c r="FO86" s="97"/>
      <c r="FP86" s="97"/>
      <c r="FQ86" s="97"/>
      <c r="FR86" s="97"/>
      <c r="FS86" s="97"/>
      <c r="FT86" s="97"/>
      <c r="FU86" s="97"/>
      <c r="FV86" s="97"/>
      <c r="FW86" s="97"/>
      <c r="FX86" s="97"/>
      <c r="FY86" s="97"/>
      <c r="FZ86" s="97"/>
      <c r="GA86" s="97"/>
      <c r="GB86" s="97"/>
      <c r="GC86" s="97"/>
      <c r="GD86" s="97"/>
      <c r="GE86" s="97"/>
      <c r="GF86" s="97"/>
      <c r="GG86" s="97"/>
      <c r="GH86" s="97"/>
      <c r="GI86" s="97"/>
      <c r="GJ86" s="97"/>
      <c r="GK86" s="97"/>
      <c r="GL86" s="97"/>
      <c r="GM86" s="97"/>
      <c r="GN86" s="97"/>
      <c r="GO86" s="97"/>
      <c r="GP86" s="97"/>
      <c r="GQ86" s="97"/>
      <c r="GR86" s="97"/>
      <c r="GS86" s="97"/>
      <c r="GT86" s="97"/>
      <c r="GU86" s="97"/>
      <c r="GV86" s="97"/>
      <c r="GW86" s="97"/>
      <c r="GX86" s="97"/>
      <c r="GY86" s="97"/>
      <c r="GZ86" s="97"/>
      <c r="HA86" s="97"/>
      <c r="HB86" s="97"/>
      <c r="HC86" s="97"/>
      <c r="HD86" s="97"/>
      <c r="HE86" s="97"/>
      <c r="HF86" s="97"/>
      <c r="HG86" s="97"/>
      <c r="HH86" s="97"/>
      <c r="HI86" s="97"/>
      <c r="HJ86" s="97"/>
      <c r="HK86" s="97"/>
      <c r="HL86" s="97"/>
      <c r="HM86" s="97"/>
      <c r="HN86" s="97"/>
      <c r="HO86" s="97"/>
      <c r="HP86" s="97"/>
      <c r="HQ86" s="97"/>
      <c r="HR86" s="97"/>
      <c r="HS86" s="97"/>
      <c r="HT86" s="97"/>
      <c r="HU86" s="97"/>
      <c r="HV86" s="97"/>
      <c r="HW86" s="97"/>
      <c r="HX86" s="97"/>
      <c r="HY86" s="97"/>
      <c r="HZ86" s="97"/>
      <c r="IA86" s="97"/>
      <c r="IB86" s="97"/>
      <c r="IC86" s="97"/>
      <c r="ID86" s="97"/>
      <c r="IE86" s="97"/>
      <c r="IF86" s="97"/>
      <c r="IG86" s="97"/>
      <c r="IH86" s="97"/>
      <c r="II86" s="97"/>
      <c r="IJ86" s="97"/>
      <c r="IK86" s="97"/>
      <c r="IL86" s="97"/>
      <c r="IM86" s="97"/>
      <c r="IN86" s="97"/>
      <c r="IO86" s="97"/>
      <c r="IP86" s="97"/>
      <c r="IQ86" s="97"/>
      <c r="IR86" s="97"/>
      <c r="IS86" s="97"/>
      <c r="IT86" s="97"/>
      <c r="IU86" s="97"/>
      <c r="IV86" s="97"/>
      <c r="IW86" s="97"/>
      <c r="IX86" s="97"/>
      <c r="IY86" s="97"/>
      <c r="IZ86" s="97"/>
    </row>
    <row r="87" customFormat="1" customHeight="1" spans="1:260">
      <c r="A87" s="179" t="s">
        <v>65</v>
      </c>
      <c r="B87" s="179" t="s">
        <v>66</v>
      </c>
      <c r="C87" s="179">
        <v>2024</v>
      </c>
      <c r="D87" s="179" t="s">
        <v>67</v>
      </c>
      <c r="E87" s="179">
        <v>2406110040</v>
      </c>
      <c r="F87" s="179" t="s">
        <v>183</v>
      </c>
      <c r="G87" s="179">
        <v>85</v>
      </c>
      <c r="H87" s="180">
        <v>0</v>
      </c>
      <c r="I87" s="180">
        <v>85</v>
      </c>
      <c r="J87" s="180">
        <v>66.7727272727273</v>
      </c>
      <c r="K87" s="180">
        <v>0</v>
      </c>
      <c r="L87" s="180">
        <v>66.7727272727273</v>
      </c>
      <c r="M87" s="180">
        <v>53.75</v>
      </c>
      <c r="N87" s="180">
        <v>0</v>
      </c>
      <c r="O87" s="180">
        <v>53.75</v>
      </c>
      <c r="P87" s="180">
        <v>60</v>
      </c>
      <c r="Q87" s="180">
        <v>-5</v>
      </c>
      <c r="R87" s="180">
        <v>55</v>
      </c>
      <c r="S87" s="180">
        <v>60</v>
      </c>
      <c r="T87" s="180">
        <v>0</v>
      </c>
      <c r="U87" s="180">
        <v>60</v>
      </c>
      <c r="V87" s="180">
        <v>67.0170454545455</v>
      </c>
      <c r="W87" s="179">
        <v>83</v>
      </c>
      <c r="X87" s="179">
        <v>82</v>
      </c>
      <c r="Y87" s="179" t="s">
        <v>36</v>
      </c>
      <c r="Z87" s="179">
        <v>87</v>
      </c>
      <c r="AA87" s="181"/>
      <c r="AB87" s="125"/>
      <c r="AC87" s="125"/>
      <c r="AD87" s="182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7"/>
      <c r="CB87" s="97"/>
      <c r="CC87" s="97"/>
      <c r="CD87" s="97"/>
      <c r="CE87" s="97"/>
      <c r="CF87" s="97"/>
      <c r="CG87" s="97"/>
      <c r="CH87" s="97"/>
      <c r="CI87" s="97"/>
      <c r="CJ87" s="97"/>
      <c r="CK87" s="97"/>
      <c r="CL87" s="97"/>
      <c r="CM87" s="97"/>
      <c r="CN87" s="97"/>
      <c r="CO87" s="97"/>
      <c r="CP87" s="97"/>
      <c r="CQ87" s="97"/>
      <c r="CR87" s="97"/>
      <c r="CS87" s="97"/>
      <c r="CT87" s="97"/>
      <c r="CU87" s="97"/>
      <c r="CV87" s="97"/>
      <c r="CW87" s="97"/>
      <c r="CX87" s="97"/>
      <c r="CY87" s="97"/>
      <c r="CZ87" s="97"/>
      <c r="DA87" s="97"/>
      <c r="DB87" s="97"/>
      <c r="DC87" s="97"/>
      <c r="DD87" s="97"/>
      <c r="DE87" s="97"/>
      <c r="DF87" s="97"/>
      <c r="DG87" s="97"/>
      <c r="DH87" s="97"/>
      <c r="DI87" s="97"/>
      <c r="DJ87" s="97"/>
      <c r="DK87" s="97"/>
      <c r="DL87" s="97"/>
      <c r="DM87" s="97"/>
      <c r="DN87" s="97"/>
      <c r="DO87" s="97"/>
      <c r="DP87" s="97"/>
      <c r="DQ87" s="97"/>
      <c r="DR87" s="97"/>
      <c r="DS87" s="97"/>
      <c r="DT87" s="97"/>
      <c r="DU87" s="97"/>
      <c r="DV87" s="97"/>
      <c r="DW87" s="97"/>
      <c r="DX87" s="97"/>
      <c r="DY87" s="97"/>
      <c r="DZ87" s="97"/>
      <c r="EA87" s="97"/>
      <c r="EB87" s="97"/>
      <c r="EC87" s="97"/>
      <c r="ED87" s="97"/>
      <c r="EE87" s="97"/>
      <c r="EF87" s="97"/>
      <c r="EG87" s="97"/>
      <c r="EH87" s="97"/>
      <c r="EI87" s="97"/>
      <c r="EJ87" s="97"/>
      <c r="EK87" s="97"/>
      <c r="EL87" s="97"/>
      <c r="EM87" s="97"/>
      <c r="EN87" s="97"/>
      <c r="EO87" s="97"/>
      <c r="EP87" s="97"/>
      <c r="EQ87" s="97"/>
      <c r="ER87" s="97"/>
      <c r="ES87" s="97"/>
      <c r="ET87" s="97"/>
      <c r="EU87" s="97"/>
      <c r="EV87" s="97"/>
      <c r="EW87" s="97"/>
      <c r="EX87" s="97"/>
      <c r="EY87" s="97"/>
      <c r="EZ87" s="97"/>
      <c r="FA87" s="97"/>
      <c r="FB87" s="97"/>
      <c r="FC87" s="97"/>
      <c r="FD87" s="97"/>
      <c r="FE87" s="97"/>
      <c r="FF87" s="97"/>
      <c r="FG87" s="97"/>
      <c r="FH87" s="97"/>
      <c r="FI87" s="97"/>
      <c r="FJ87" s="97"/>
      <c r="FK87" s="97"/>
      <c r="FL87" s="97"/>
      <c r="FM87" s="97"/>
      <c r="FN87" s="97"/>
      <c r="FO87" s="97"/>
      <c r="FP87" s="97"/>
      <c r="FQ87" s="97"/>
      <c r="FR87" s="97"/>
      <c r="FS87" s="97"/>
      <c r="FT87" s="97"/>
      <c r="FU87" s="97"/>
      <c r="FV87" s="97"/>
      <c r="FW87" s="97"/>
      <c r="FX87" s="97"/>
      <c r="FY87" s="97"/>
      <c r="FZ87" s="97"/>
      <c r="GA87" s="97"/>
      <c r="GB87" s="97"/>
      <c r="GC87" s="97"/>
      <c r="GD87" s="97"/>
      <c r="GE87" s="97"/>
      <c r="GF87" s="97"/>
      <c r="GG87" s="97"/>
      <c r="GH87" s="97"/>
      <c r="GI87" s="97"/>
      <c r="GJ87" s="97"/>
      <c r="GK87" s="97"/>
      <c r="GL87" s="97"/>
      <c r="GM87" s="97"/>
      <c r="GN87" s="97"/>
      <c r="GO87" s="97"/>
      <c r="GP87" s="97"/>
      <c r="GQ87" s="97"/>
      <c r="GR87" s="97"/>
      <c r="GS87" s="97"/>
      <c r="GT87" s="97"/>
      <c r="GU87" s="97"/>
      <c r="GV87" s="97"/>
      <c r="GW87" s="97"/>
      <c r="GX87" s="97"/>
      <c r="GY87" s="97"/>
      <c r="GZ87" s="97"/>
      <c r="HA87" s="97"/>
      <c r="HB87" s="97"/>
      <c r="HC87" s="97"/>
      <c r="HD87" s="97"/>
      <c r="HE87" s="97"/>
      <c r="HF87" s="97"/>
      <c r="HG87" s="97"/>
      <c r="HH87" s="97"/>
      <c r="HI87" s="97"/>
      <c r="HJ87" s="97"/>
      <c r="HK87" s="97"/>
      <c r="HL87" s="97"/>
      <c r="HM87" s="97"/>
      <c r="HN87" s="97"/>
      <c r="HO87" s="97"/>
      <c r="HP87" s="97"/>
      <c r="HQ87" s="97"/>
      <c r="HR87" s="97"/>
      <c r="HS87" s="97"/>
      <c r="HT87" s="97"/>
      <c r="HU87" s="97"/>
      <c r="HV87" s="97"/>
      <c r="HW87" s="97"/>
      <c r="HX87" s="97"/>
      <c r="HY87" s="97"/>
      <c r="HZ87" s="97"/>
      <c r="IA87" s="97"/>
      <c r="IB87" s="97"/>
      <c r="IC87" s="97"/>
      <c r="ID87" s="97"/>
      <c r="IE87" s="97"/>
      <c r="IF87" s="97"/>
      <c r="IG87" s="97"/>
      <c r="IH87" s="97"/>
      <c r="II87" s="97"/>
      <c r="IJ87" s="97"/>
      <c r="IK87" s="97"/>
      <c r="IL87" s="97"/>
      <c r="IM87" s="97"/>
      <c r="IN87" s="97"/>
      <c r="IO87" s="97"/>
      <c r="IP87" s="97"/>
      <c r="IQ87" s="97"/>
      <c r="IR87" s="97"/>
      <c r="IS87" s="97"/>
      <c r="IT87" s="97"/>
      <c r="IU87" s="97"/>
      <c r="IV87" s="97"/>
      <c r="IW87" s="97"/>
      <c r="IX87" s="97"/>
      <c r="IY87" s="97"/>
      <c r="IZ87" s="97"/>
    </row>
    <row r="88" customFormat="1" customHeight="1" spans="1:260">
      <c r="A88" s="179" t="s">
        <v>65</v>
      </c>
      <c r="B88" s="179" t="s">
        <v>66</v>
      </c>
      <c r="C88" s="179">
        <v>2024</v>
      </c>
      <c r="D88" s="179" t="s">
        <v>70</v>
      </c>
      <c r="E88" s="179">
        <v>2306110080</v>
      </c>
      <c r="F88" s="179" t="s">
        <v>184</v>
      </c>
      <c r="G88" s="179">
        <v>85</v>
      </c>
      <c r="H88" s="180" t="s">
        <v>185</v>
      </c>
      <c r="I88" s="180">
        <v>82.5</v>
      </c>
      <c r="J88" s="180">
        <v>63.91</v>
      </c>
      <c r="K88" s="180">
        <v>0</v>
      </c>
      <c r="L88" s="180">
        <v>63.91</v>
      </c>
      <c r="M88" s="180">
        <v>68.4</v>
      </c>
      <c r="N88" s="180">
        <v>0</v>
      </c>
      <c r="O88" s="180">
        <v>68.4</v>
      </c>
      <c r="P88" s="180">
        <v>60</v>
      </c>
      <c r="Q88" s="180">
        <v>-5</v>
      </c>
      <c r="R88" s="180">
        <v>55</v>
      </c>
      <c r="S88" s="180">
        <v>60</v>
      </c>
      <c r="T88" s="180">
        <v>0</v>
      </c>
      <c r="U88" s="180">
        <v>60</v>
      </c>
      <c r="V88" s="180">
        <v>65.3525</v>
      </c>
      <c r="W88" s="179">
        <v>84</v>
      </c>
      <c r="X88" s="179">
        <v>84</v>
      </c>
      <c r="Y88" s="179" t="s">
        <v>36</v>
      </c>
      <c r="Z88" s="179">
        <v>87</v>
      </c>
      <c r="AA88" s="181"/>
      <c r="AB88" s="125"/>
      <c r="AC88" s="125"/>
      <c r="AD88" s="182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7"/>
      <c r="BP88" s="97"/>
      <c r="BQ88" s="97"/>
      <c r="BR88" s="97"/>
      <c r="BS88" s="97"/>
      <c r="BT88" s="97"/>
      <c r="BU88" s="97"/>
      <c r="BV88" s="97"/>
      <c r="BW88" s="97"/>
      <c r="BX88" s="97"/>
      <c r="BY88" s="97"/>
      <c r="BZ88" s="97"/>
      <c r="CA88" s="97"/>
      <c r="CB88" s="97"/>
      <c r="CC88" s="97"/>
      <c r="CD88" s="97"/>
      <c r="CE88" s="97"/>
      <c r="CF88" s="97"/>
      <c r="CG88" s="97"/>
      <c r="CH88" s="97"/>
      <c r="CI88" s="97"/>
      <c r="CJ88" s="97"/>
      <c r="CK88" s="97"/>
      <c r="CL88" s="97"/>
      <c r="CM88" s="97"/>
      <c r="CN88" s="97"/>
      <c r="CO88" s="97"/>
      <c r="CP88" s="97"/>
      <c r="CQ88" s="97"/>
      <c r="CR88" s="97"/>
      <c r="CS88" s="97"/>
      <c r="CT88" s="97"/>
      <c r="CU88" s="97"/>
      <c r="CV88" s="97"/>
      <c r="CW88" s="97"/>
      <c r="CX88" s="97"/>
      <c r="CY88" s="97"/>
      <c r="CZ88" s="97"/>
      <c r="DA88" s="97"/>
      <c r="DB88" s="97"/>
      <c r="DC88" s="97"/>
      <c r="DD88" s="97"/>
      <c r="DE88" s="97"/>
      <c r="DF88" s="97"/>
      <c r="DG88" s="97"/>
      <c r="DH88" s="97"/>
      <c r="DI88" s="97"/>
      <c r="DJ88" s="97"/>
      <c r="DK88" s="97"/>
      <c r="DL88" s="97"/>
      <c r="DM88" s="97"/>
      <c r="DN88" s="97"/>
      <c r="DO88" s="97"/>
      <c r="DP88" s="97"/>
      <c r="DQ88" s="97"/>
      <c r="DR88" s="97"/>
      <c r="DS88" s="97"/>
      <c r="DT88" s="97"/>
      <c r="DU88" s="97"/>
      <c r="DV88" s="97"/>
      <c r="DW88" s="97"/>
      <c r="DX88" s="97"/>
      <c r="DY88" s="97"/>
      <c r="DZ88" s="97"/>
      <c r="EA88" s="97"/>
      <c r="EB88" s="97"/>
      <c r="EC88" s="97"/>
      <c r="ED88" s="97"/>
      <c r="EE88" s="97"/>
      <c r="EF88" s="97"/>
      <c r="EG88" s="97"/>
      <c r="EH88" s="97"/>
      <c r="EI88" s="97"/>
      <c r="EJ88" s="97"/>
      <c r="EK88" s="97"/>
      <c r="EL88" s="97"/>
      <c r="EM88" s="97"/>
      <c r="EN88" s="97"/>
      <c r="EO88" s="97"/>
      <c r="EP88" s="97"/>
      <c r="EQ88" s="97"/>
      <c r="ER88" s="97"/>
      <c r="ES88" s="97"/>
      <c r="ET88" s="97"/>
      <c r="EU88" s="97"/>
      <c r="EV88" s="97"/>
      <c r="EW88" s="97"/>
      <c r="EX88" s="97"/>
      <c r="EY88" s="97"/>
      <c r="EZ88" s="97"/>
      <c r="FA88" s="97"/>
      <c r="FB88" s="97"/>
      <c r="FC88" s="97"/>
      <c r="FD88" s="97"/>
      <c r="FE88" s="97"/>
      <c r="FF88" s="97"/>
      <c r="FG88" s="97"/>
      <c r="FH88" s="97"/>
      <c r="FI88" s="97"/>
      <c r="FJ88" s="97"/>
      <c r="FK88" s="97"/>
      <c r="FL88" s="97"/>
      <c r="FM88" s="97"/>
      <c r="FN88" s="97"/>
      <c r="FO88" s="97"/>
      <c r="FP88" s="97"/>
      <c r="FQ88" s="97"/>
      <c r="FR88" s="97"/>
      <c r="FS88" s="97"/>
      <c r="FT88" s="97"/>
      <c r="FU88" s="97"/>
      <c r="FV88" s="97"/>
      <c r="FW88" s="97"/>
      <c r="FX88" s="97"/>
      <c r="FY88" s="97"/>
      <c r="FZ88" s="97"/>
      <c r="GA88" s="97"/>
      <c r="GB88" s="97"/>
      <c r="GC88" s="97"/>
      <c r="GD88" s="97"/>
      <c r="GE88" s="97"/>
      <c r="GF88" s="97"/>
      <c r="GG88" s="97"/>
      <c r="GH88" s="97"/>
      <c r="GI88" s="97"/>
      <c r="GJ88" s="97"/>
      <c r="GK88" s="97"/>
      <c r="GL88" s="97"/>
      <c r="GM88" s="97"/>
      <c r="GN88" s="97"/>
      <c r="GO88" s="97"/>
      <c r="GP88" s="97"/>
      <c r="GQ88" s="97"/>
      <c r="GR88" s="97"/>
      <c r="GS88" s="97"/>
      <c r="GT88" s="97"/>
      <c r="GU88" s="97"/>
      <c r="GV88" s="97"/>
      <c r="GW88" s="97"/>
      <c r="GX88" s="97"/>
      <c r="GY88" s="97"/>
      <c r="GZ88" s="97"/>
      <c r="HA88" s="97"/>
      <c r="HB88" s="97"/>
      <c r="HC88" s="97"/>
      <c r="HD88" s="97"/>
      <c r="HE88" s="97"/>
      <c r="HF88" s="97"/>
      <c r="HG88" s="97"/>
      <c r="HH88" s="97"/>
      <c r="HI88" s="97"/>
      <c r="HJ88" s="97"/>
      <c r="HK88" s="97"/>
      <c r="HL88" s="97"/>
      <c r="HM88" s="97"/>
      <c r="HN88" s="97"/>
      <c r="HO88" s="97"/>
      <c r="HP88" s="97"/>
      <c r="HQ88" s="97"/>
      <c r="HR88" s="97"/>
      <c r="HS88" s="97"/>
      <c r="HT88" s="97"/>
      <c r="HU88" s="97"/>
      <c r="HV88" s="97"/>
      <c r="HW88" s="97"/>
      <c r="HX88" s="97"/>
      <c r="HY88" s="97"/>
      <c r="HZ88" s="97"/>
      <c r="IA88" s="97"/>
      <c r="IB88" s="97"/>
      <c r="IC88" s="97"/>
      <c r="ID88" s="97"/>
      <c r="IE88" s="97"/>
      <c r="IF88" s="97"/>
      <c r="IG88" s="97"/>
      <c r="IH88" s="97"/>
      <c r="II88" s="97"/>
      <c r="IJ88" s="97"/>
      <c r="IK88" s="97"/>
      <c r="IL88" s="97"/>
      <c r="IM88" s="97"/>
      <c r="IN88" s="97"/>
      <c r="IO88" s="97"/>
      <c r="IP88" s="97"/>
      <c r="IQ88" s="97"/>
      <c r="IR88" s="97"/>
      <c r="IS88" s="97"/>
      <c r="IT88" s="97"/>
      <c r="IU88" s="97"/>
      <c r="IV88" s="97"/>
      <c r="IW88" s="97"/>
      <c r="IX88" s="97"/>
      <c r="IY88" s="97"/>
      <c r="IZ88" s="97"/>
    </row>
    <row r="89" customFormat="1" customHeight="1" spans="1:260">
      <c r="A89" s="179" t="s">
        <v>65</v>
      </c>
      <c r="B89" s="179" t="s">
        <v>66</v>
      </c>
      <c r="C89" s="179">
        <v>2024</v>
      </c>
      <c r="D89" s="179" t="s">
        <v>70</v>
      </c>
      <c r="E89" s="179" t="s">
        <v>186</v>
      </c>
      <c r="F89" s="179" t="s">
        <v>187</v>
      </c>
      <c r="G89" s="179">
        <v>85</v>
      </c>
      <c r="H89" s="180">
        <v>-0.5</v>
      </c>
      <c r="I89" s="180">
        <v>84.5</v>
      </c>
      <c r="J89" s="180">
        <v>63.15</v>
      </c>
      <c r="K89" s="180">
        <v>0</v>
      </c>
      <c r="L89" s="180">
        <v>63.15</v>
      </c>
      <c r="M89" s="180">
        <v>62.45</v>
      </c>
      <c r="N89" s="180">
        <v>0</v>
      </c>
      <c r="O89" s="180">
        <v>62.45</v>
      </c>
      <c r="P89" s="180">
        <v>60</v>
      </c>
      <c r="Q89" s="180">
        <v>-5</v>
      </c>
      <c r="R89" s="180">
        <v>55</v>
      </c>
      <c r="S89" s="180">
        <v>60</v>
      </c>
      <c r="T89" s="180">
        <v>0</v>
      </c>
      <c r="U89" s="180">
        <v>60</v>
      </c>
      <c r="V89" s="180">
        <v>64.685</v>
      </c>
      <c r="W89" s="179">
        <v>85</v>
      </c>
      <c r="X89" s="179">
        <v>86</v>
      </c>
      <c r="Y89" s="179" t="s">
        <v>36</v>
      </c>
      <c r="Z89" s="179">
        <v>87</v>
      </c>
      <c r="AA89" s="181"/>
      <c r="AB89" s="125"/>
      <c r="AC89" s="125"/>
      <c r="AD89" s="182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  <c r="BN89" s="97"/>
      <c r="BO89" s="97"/>
      <c r="BP89" s="97"/>
      <c r="BQ89" s="97"/>
      <c r="BR89" s="97"/>
      <c r="BS89" s="97"/>
      <c r="BT89" s="97"/>
      <c r="BU89" s="97"/>
      <c r="BV89" s="97"/>
      <c r="BW89" s="97"/>
      <c r="BX89" s="97"/>
      <c r="BY89" s="97"/>
      <c r="BZ89" s="97"/>
      <c r="CA89" s="97"/>
      <c r="CB89" s="97"/>
      <c r="CC89" s="97"/>
      <c r="CD89" s="97"/>
      <c r="CE89" s="97"/>
      <c r="CF89" s="97"/>
      <c r="CG89" s="97"/>
      <c r="CH89" s="97"/>
      <c r="CI89" s="97"/>
      <c r="CJ89" s="97"/>
      <c r="CK89" s="97"/>
      <c r="CL89" s="97"/>
      <c r="CM89" s="97"/>
      <c r="CN89" s="97"/>
      <c r="CO89" s="97"/>
      <c r="CP89" s="97"/>
      <c r="CQ89" s="97"/>
      <c r="CR89" s="97"/>
      <c r="CS89" s="97"/>
      <c r="CT89" s="97"/>
      <c r="CU89" s="97"/>
      <c r="CV89" s="97"/>
      <c r="CW89" s="97"/>
      <c r="CX89" s="97"/>
      <c r="CY89" s="97"/>
      <c r="CZ89" s="97"/>
      <c r="DA89" s="97"/>
      <c r="DB89" s="97"/>
      <c r="DC89" s="97"/>
      <c r="DD89" s="97"/>
      <c r="DE89" s="97"/>
      <c r="DF89" s="97"/>
      <c r="DG89" s="97"/>
      <c r="DH89" s="97"/>
      <c r="DI89" s="97"/>
      <c r="DJ89" s="97"/>
      <c r="DK89" s="97"/>
      <c r="DL89" s="97"/>
      <c r="DM89" s="97"/>
      <c r="DN89" s="97"/>
      <c r="DO89" s="97"/>
      <c r="DP89" s="97"/>
      <c r="DQ89" s="97"/>
      <c r="DR89" s="97"/>
      <c r="DS89" s="97"/>
      <c r="DT89" s="97"/>
      <c r="DU89" s="97"/>
      <c r="DV89" s="97"/>
      <c r="DW89" s="97"/>
      <c r="DX89" s="97"/>
      <c r="DY89" s="97"/>
      <c r="DZ89" s="97"/>
      <c r="EA89" s="97"/>
      <c r="EB89" s="97"/>
      <c r="EC89" s="97"/>
      <c r="ED89" s="97"/>
      <c r="EE89" s="97"/>
      <c r="EF89" s="97"/>
      <c r="EG89" s="97"/>
      <c r="EH89" s="97"/>
      <c r="EI89" s="97"/>
      <c r="EJ89" s="97"/>
      <c r="EK89" s="97"/>
      <c r="EL89" s="97"/>
      <c r="EM89" s="97"/>
      <c r="EN89" s="97"/>
      <c r="EO89" s="97"/>
      <c r="EP89" s="97"/>
      <c r="EQ89" s="97"/>
      <c r="ER89" s="97"/>
      <c r="ES89" s="97"/>
      <c r="ET89" s="97"/>
      <c r="EU89" s="97"/>
      <c r="EV89" s="97"/>
      <c r="EW89" s="97"/>
      <c r="EX89" s="97"/>
      <c r="EY89" s="97"/>
      <c r="EZ89" s="97"/>
      <c r="FA89" s="97"/>
      <c r="FB89" s="97"/>
      <c r="FC89" s="97"/>
      <c r="FD89" s="97"/>
      <c r="FE89" s="97"/>
      <c r="FF89" s="97"/>
      <c r="FG89" s="97"/>
      <c r="FH89" s="97"/>
      <c r="FI89" s="97"/>
      <c r="FJ89" s="97"/>
      <c r="FK89" s="97"/>
      <c r="FL89" s="97"/>
      <c r="FM89" s="97"/>
      <c r="FN89" s="97"/>
      <c r="FO89" s="97"/>
      <c r="FP89" s="97"/>
      <c r="FQ89" s="97"/>
      <c r="FR89" s="97"/>
      <c r="FS89" s="97"/>
      <c r="FT89" s="97"/>
      <c r="FU89" s="97"/>
      <c r="FV89" s="97"/>
      <c r="FW89" s="97"/>
      <c r="FX89" s="97"/>
      <c r="FY89" s="97"/>
      <c r="FZ89" s="97"/>
      <c r="GA89" s="97"/>
      <c r="GB89" s="97"/>
      <c r="GC89" s="97"/>
      <c r="GD89" s="97"/>
      <c r="GE89" s="97"/>
      <c r="GF89" s="97"/>
      <c r="GG89" s="97"/>
      <c r="GH89" s="97"/>
      <c r="GI89" s="97"/>
      <c r="GJ89" s="97"/>
      <c r="GK89" s="97"/>
      <c r="GL89" s="97"/>
      <c r="GM89" s="97"/>
      <c r="GN89" s="97"/>
      <c r="GO89" s="97"/>
      <c r="GP89" s="97"/>
      <c r="GQ89" s="97"/>
      <c r="GR89" s="97"/>
      <c r="GS89" s="97"/>
      <c r="GT89" s="97"/>
      <c r="GU89" s="97"/>
      <c r="GV89" s="97"/>
      <c r="GW89" s="97"/>
      <c r="GX89" s="97"/>
      <c r="GY89" s="97"/>
      <c r="GZ89" s="97"/>
      <c r="HA89" s="97"/>
      <c r="HB89" s="97"/>
      <c r="HC89" s="97"/>
      <c r="HD89" s="97"/>
      <c r="HE89" s="97"/>
      <c r="HF89" s="97"/>
      <c r="HG89" s="97"/>
      <c r="HH89" s="97"/>
      <c r="HI89" s="97"/>
      <c r="HJ89" s="97"/>
      <c r="HK89" s="97"/>
      <c r="HL89" s="97"/>
      <c r="HM89" s="97"/>
      <c r="HN89" s="97"/>
      <c r="HO89" s="97"/>
      <c r="HP89" s="97"/>
      <c r="HQ89" s="97"/>
      <c r="HR89" s="97"/>
      <c r="HS89" s="97"/>
      <c r="HT89" s="97"/>
      <c r="HU89" s="97"/>
      <c r="HV89" s="97"/>
      <c r="HW89" s="97"/>
      <c r="HX89" s="97"/>
      <c r="HY89" s="97"/>
      <c r="HZ89" s="97"/>
      <c r="IA89" s="97"/>
      <c r="IB89" s="97"/>
      <c r="IC89" s="97"/>
      <c r="ID89" s="97"/>
      <c r="IE89" s="97"/>
      <c r="IF89" s="97"/>
      <c r="IG89" s="97"/>
      <c r="IH89" s="97"/>
      <c r="II89" s="97"/>
      <c r="IJ89" s="97"/>
      <c r="IK89" s="97"/>
      <c r="IL89" s="97"/>
      <c r="IM89" s="97"/>
      <c r="IN89" s="97"/>
      <c r="IO89" s="97"/>
      <c r="IP89" s="97"/>
      <c r="IQ89" s="97"/>
      <c r="IR89" s="97"/>
      <c r="IS89" s="97"/>
      <c r="IT89" s="97"/>
      <c r="IU89" s="97"/>
      <c r="IV89" s="97"/>
      <c r="IW89" s="97"/>
      <c r="IX89" s="97"/>
      <c r="IY89" s="97"/>
      <c r="IZ89" s="97"/>
    </row>
    <row r="90" customFormat="1" customHeight="1" spans="1:260">
      <c r="A90" s="179" t="s">
        <v>65</v>
      </c>
      <c r="B90" s="179" t="s">
        <v>66</v>
      </c>
      <c r="C90" s="179">
        <v>2024</v>
      </c>
      <c r="D90" s="179" t="s">
        <v>67</v>
      </c>
      <c r="E90" s="179">
        <v>2406110046</v>
      </c>
      <c r="F90" s="179" t="s">
        <v>188</v>
      </c>
      <c r="G90" s="179">
        <v>85</v>
      </c>
      <c r="H90" s="180">
        <v>-4</v>
      </c>
      <c r="I90" s="180">
        <v>81</v>
      </c>
      <c r="J90" s="180">
        <v>63.4090909090909</v>
      </c>
      <c r="K90" s="180">
        <v>0</v>
      </c>
      <c r="L90" s="180">
        <v>63.4090909090909</v>
      </c>
      <c r="M90" s="180">
        <v>53.975</v>
      </c>
      <c r="N90" s="180">
        <v>0</v>
      </c>
      <c r="O90" s="180">
        <v>53.975</v>
      </c>
      <c r="P90" s="180">
        <v>60</v>
      </c>
      <c r="Q90" s="180">
        <v>-5</v>
      </c>
      <c r="R90" s="180">
        <v>55</v>
      </c>
      <c r="S90" s="180">
        <v>60</v>
      </c>
      <c r="T90" s="180">
        <v>0</v>
      </c>
      <c r="U90" s="180">
        <v>60</v>
      </c>
      <c r="V90" s="180">
        <v>64.1055681818182</v>
      </c>
      <c r="W90" s="179">
        <v>86</v>
      </c>
      <c r="X90" s="179">
        <v>85</v>
      </c>
      <c r="Y90" s="179" t="s">
        <v>36</v>
      </c>
      <c r="Z90" s="179">
        <v>87</v>
      </c>
      <c r="AA90" s="181"/>
      <c r="AB90" s="125"/>
      <c r="AC90" s="125"/>
      <c r="AD90" s="182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7"/>
      <c r="DT90" s="97"/>
      <c r="DU90" s="97"/>
      <c r="DV90" s="97"/>
      <c r="DW90" s="97"/>
      <c r="DX90" s="97"/>
      <c r="DY90" s="97"/>
      <c r="DZ90" s="97"/>
      <c r="EA90" s="97"/>
      <c r="EB90" s="97"/>
      <c r="EC90" s="97"/>
      <c r="ED90" s="97"/>
      <c r="EE90" s="97"/>
      <c r="EF90" s="97"/>
      <c r="EG90" s="97"/>
      <c r="EH90" s="97"/>
      <c r="EI90" s="97"/>
      <c r="EJ90" s="97"/>
      <c r="EK90" s="97"/>
      <c r="EL90" s="97"/>
      <c r="EM90" s="97"/>
      <c r="EN90" s="97"/>
      <c r="EO90" s="97"/>
      <c r="EP90" s="97"/>
      <c r="EQ90" s="97"/>
      <c r="ER90" s="97"/>
      <c r="ES90" s="97"/>
      <c r="ET90" s="97"/>
      <c r="EU90" s="97"/>
      <c r="EV90" s="97"/>
      <c r="EW90" s="97"/>
      <c r="EX90" s="97"/>
      <c r="EY90" s="97"/>
      <c r="EZ90" s="97"/>
      <c r="FA90" s="97"/>
      <c r="FB90" s="97"/>
      <c r="FC90" s="97"/>
      <c r="FD90" s="97"/>
      <c r="FE90" s="97"/>
      <c r="FF90" s="97"/>
      <c r="FG90" s="97"/>
      <c r="FH90" s="97"/>
      <c r="FI90" s="97"/>
      <c r="FJ90" s="97"/>
      <c r="FK90" s="97"/>
      <c r="FL90" s="97"/>
      <c r="FM90" s="97"/>
      <c r="FN90" s="97"/>
      <c r="FO90" s="97"/>
      <c r="FP90" s="97"/>
      <c r="FQ90" s="97"/>
      <c r="FR90" s="97"/>
      <c r="FS90" s="97"/>
      <c r="FT90" s="97"/>
      <c r="FU90" s="97"/>
      <c r="FV90" s="97"/>
      <c r="FW90" s="97"/>
      <c r="FX90" s="97"/>
      <c r="FY90" s="97"/>
      <c r="FZ90" s="97"/>
      <c r="GA90" s="97"/>
      <c r="GB90" s="97"/>
      <c r="GC90" s="97"/>
      <c r="GD90" s="97"/>
      <c r="GE90" s="97"/>
      <c r="GF90" s="97"/>
      <c r="GG90" s="97"/>
      <c r="GH90" s="97"/>
      <c r="GI90" s="97"/>
      <c r="GJ90" s="97"/>
      <c r="GK90" s="97"/>
      <c r="GL90" s="97"/>
      <c r="GM90" s="97"/>
      <c r="GN90" s="97"/>
      <c r="GO90" s="97"/>
      <c r="GP90" s="97"/>
      <c r="GQ90" s="97"/>
      <c r="GR90" s="97"/>
      <c r="GS90" s="97"/>
      <c r="GT90" s="97"/>
      <c r="GU90" s="97"/>
      <c r="GV90" s="97"/>
      <c r="GW90" s="97"/>
      <c r="GX90" s="97"/>
      <c r="GY90" s="97"/>
      <c r="GZ90" s="97"/>
      <c r="HA90" s="97"/>
      <c r="HB90" s="97"/>
      <c r="HC90" s="97"/>
      <c r="HD90" s="97"/>
      <c r="HE90" s="97"/>
      <c r="HF90" s="97"/>
      <c r="HG90" s="97"/>
      <c r="HH90" s="97"/>
      <c r="HI90" s="97"/>
      <c r="HJ90" s="97"/>
      <c r="HK90" s="97"/>
      <c r="HL90" s="97"/>
      <c r="HM90" s="97"/>
      <c r="HN90" s="97"/>
      <c r="HO90" s="97"/>
      <c r="HP90" s="97"/>
      <c r="HQ90" s="97"/>
      <c r="HR90" s="97"/>
      <c r="HS90" s="97"/>
      <c r="HT90" s="97"/>
      <c r="HU90" s="97"/>
      <c r="HV90" s="97"/>
      <c r="HW90" s="97"/>
      <c r="HX90" s="97"/>
      <c r="HY90" s="97"/>
      <c r="HZ90" s="97"/>
      <c r="IA90" s="97"/>
      <c r="IB90" s="97"/>
      <c r="IC90" s="97"/>
      <c r="ID90" s="97"/>
      <c r="IE90" s="97"/>
      <c r="IF90" s="97"/>
      <c r="IG90" s="97"/>
      <c r="IH90" s="97"/>
      <c r="II90" s="97"/>
      <c r="IJ90" s="97"/>
      <c r="IK90" s="97"/>
      <c r="IL90" s="97"/>
      <c r="IM90" s="97"/>
      <c r="IN90" s="97"/>
      <c r="IO90" s="97"/>
      <c r="IP90" s="97"/>
      <c r="IQ90" s="97"/>
      <c r="IR90" s="97"/>
      <c r="IS90" s="97"/>
      <c r="IT90" s="97"/>
      <c r="IU90" s="97"/>
      <c r="IV90" s="97"/>
      <c r="IW90" s="97"/>
      <c r="IX90" s="97"/>
      <c r="IY90" s="97"/>
      <c r="IZ90" s="97"/>
    </row>
    <row r="91" customFormat="1" customHeight="1" spans="1:260">
      <c r="A91" s="179" t="s">
        <v>65</v>
      </c>
      <c r="B91" s="179" t="s">
        <v>66</v>
      </c>
      <c r="C91" s="179">
        <v>2024</v>
      </c>
      <c r="D91" s="179" t="s">
        <v>67</v>
      </c>
      <c r="E91" s="179">
        <v>2406110004</v>
      </c>
      <c r="F91" s="179" t="s">
        <v>189</v>
      </c>
      <c r="G91" s="179">
        <v>85</v>
      </c>
      <c r="H91" s="180">
        <v>0</v>
      </c>
      <c r="I91" s="180">
        <v>85</v>
      </c>
      <c r="J91" s="180">
        <v>45.5454545454545</v>
      </c>
      <c r="K91" s="180">
        <v>1</v>
      </c>
      <c r="L91" s="180">
        <v>46.5454545454545</v>
      </c>
      <c r="M91" s="180">
        <v>31.8</v>
      </c>
      <c r="N91" s="180">
        <v>0</v>
      </c>
      <c r="O91" s="180">
        <v>31.8</v>
      </c>
      <c r="P91" s="180">
        <v>60</v>
      </c>
      <c r="Q91" s="180">
        <v>0</v>
      </c>
      <c r="R91" s="180">
        <v>60</v>
      </c>
      <c r="S91" s="180">
        <v>60</v>
      </c>
      <c r="T91" s="180">
        <v>0</v>
      </c>
      <c r="U91" s="180">
        <v>60</v>
      </c>
      <c r="V91" s="180">
        <v>50.9990909090909</v>
      </c>
      <c r="W91" s="179">
        <v>87</v>
      </c>
      <c r="X91" s="179">
        <v>87</v>
      </c>
      <c r="Y91" s="179" t="s">
        <v>36</v>
      </c>
      <c r="Z91" s="179">
        <v>87</v>
      </c>
      <c r="AA91" s="181"/>
      <c r="AB91" s="125"/>
      <c r="AC91" s="125"/>
      <c r="AD91" s="182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7"/>
      <c r="CX91" s="97"/>
      <c r="CY91" s="97"/>
      <c r="CZ91" s="97"/>
      <c r="DA91" s="97"/>
      <c r="DB91" s="97"/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97"/>
      <c r="DN91" s="97"/>
      <c r="DO91" s="97"/>
      <c r="DP91" s="97"/>
      <c r="DQ91" s="97"/>
      <c r="DR91" s="97"/>
      <c r="DS91" s="97"/>
      <c r="DT91" s="97"/>
      <c r="DU91" s="97"/>
      <c r="DV91" s="97"/>
      <c r="DW91" s="97"/>
      <c r="DX91" s="97"/>
      <c r="DY91" s="97"/>
      <c r="DZ91" s="97"/>
      <c r="EA91" s="97"/>
      <c r="EB91" s="97"/>
      <c r="EC91" s="97"/>
      <c r="ED91" s="97"/>
      <c r="EE91" s="97"/>
      <c r="EF91" s="97"/>
      <c r="EG91" s="97"/>
      <c r="EH91" s="97"/>
      <c r="EI91" s="97"/>
      <c r="EJ91" s="97"/>
      <c r="EK91" s="97"/>
      <c r="EL91" s="97"/>
      <c r="EM91" s="97"/>
      <c r="EN91" s="97"/>
      <c r="EO91" s="97"/>
      <c r="EP91" s="97"/>
      <c r="EQ91" s="97"/>
      <c r="ER91" s="97"/>
      <c r="ES91" s="97"/>
      <c r="ET91" s="97"/>
      <c r="EU91" s="97"/>
      <c r="EV91" s="97"/>
      <c r="EW91" s="97"/>
      <c r="EX91" s="97"/>
      <c r="EY91" s="97"/>
      <c r="EZ91" s="97"/>
      <c r="FA91" s="97"/>
      <c r="FB91" s="97"/>
      <c r="FC91" s="97"/>
      <c r="FD91" s="97"/>
      <c r="FE91" s="97"/>
      <c r="FF91" s="97"/>
      <c r="FG91" s="97"/>
      <c r="FH91" s="97"/>
      <c r="FI91" s="97"/>
      <c r="FJ91" s="97"/>
      <c r="FK91" s="97"/>
      <c r="FL91" s="97"/>
      <c r="FM91" s="97"/>
      <c r="FN91" s="97"/>
      <c r="FO91" s="97"/>
      <c r="FP91" s="97"/>
      <c r="FQ91" s="97"/>
      <c r="FR91" s="97"/>
      <c r="FS91" s="97"/>
      <c r="FT91" s="97"/>
      <c r="FU91" s="97"/>
      <c r="FV91" s="97"/>
      <c r="FW91" s="97"/>
      <c r="FX91" s="97"/>
      <c r="FY91" s="97"/>
      <c r="FZ91" s="97"/>
      <c r="GA91" s="97"/>
      <c r="GB91" s="97"/>
      <c r="GC91" s="97"/>
      <c r="GD91" s="97"/>
      <c r="GE91" s="97"/>
      <c r="GF91" s="97"/>
      <c r="GG91" s="97"/>
      <c r="GH91" s="97"/>
      <c r="GI91" s="97"/>
      <c r="GJ91" s="97"/>
      <c r="GK91" s="97"/>
      <c r="GL91" s="97"/>
      <c r="GM91" s="97"/>
      <c r="GN91" s="97"/>
      <c r="GO91" s="97"/>
      <c r="GP91" s="97"/>
      <c r="GQ91" s="97"/>
      <c r="GR91" s="97"/>
      <c r="GS91" s="97"/>
      <c r="GT91" s="97"/>
      <c r="GU91" s="97"/>
      <c r="GV91" s="97"/>
      <c r="GW91" s="97"/>
      <c r="GX91" s="97"/>
      <c r="GY91" s="97"/>
      <c r="GZ91" s="97"/>
      <c r="HA91" s="97"/>
      <c r="HB91" s="97"/>
      <c r="HC91" s="97"/>
      <c r="HD91" s="97"/>
      <c r="HE91" s="97"/>
      <c r="HF91" s="97"/>
      <c r="HG91" s="97"/>
      <c r="HH91" s="97"/>
      <c r="HI91" s="97"/>
      <c r="HJ91" s="97"/>
      <c r="HK91" s="97"/>
      <c r="HL91" s="97"/>
      <c r="HM91" s="97"/>
      <c r="HN91" s="97"/>
      <c r="HO91" s="97"/>
      <c r="HP91" s="97"/>
      <c r="HQ91" s="97"/>
      <c r="HR91" s="97"/>
      <c r="HS91" s="97"/>
      <c r="HT91" s="97"/>
      <c r="HU91" s="97"/>
      <c r="HV91" s="97"/>
      <c r="HW91" s="97"/>
      <c r="HX91" s="97"/>
      <c r="HY91" s="97"/>
      <c r="HZ91" s="97"/>
      <c r="IA91" s="97"/>
      <c r="IB91" s="97"/>
      <c r="IC91" s="97"/>
      <c r="ID91" s="97"/>
      <c r="IE91" s="97"/>
      <c r="IF91" s="97"/>
      <c r="IG91" s="97"/>
      <c r="IH91" s="97"/>
      <c r="II91" s="97"/>
      <c r="IJ91" s="97"/>
      <c r="IK91" s="97"/>
      <c r="IL91" s="97"/>
      <c r="IM91" s="97"/>
      <c r="IN91" s="97"/>
      <c r="IO91" s="97"/>
      <c r="IP91" s="97"/>
      <c r="IQ91" s="97"/>
      <c r="IR91" s="97"/>
      <c r="IS91" s="97"/>
      <c r="IT91" s="97"/>
      <c r="IU91" s="97"/>
      <c r="IV91" s="97"/>
      <c r="IW91" s="97"/>
      <c r="IX91" s="97"/>
      <c r="IY91" s="97"/>
      <c r="IZ91" s="97"/>
    </row>
    <row r="92" customFormat="1" ht="15" customHeight="1" spans="1:260">
      <c r="A92" s="119"/>
      <c r="B92" s="119"/>
      <c r="C92" s="120"/>
      <c r="D92" s="119"/>
      <c r="E92" s="119"/>
      <c r="F92" s="119"/>
      <c r="G92" s="121"/>
      <c r="H92" s="120"/>
      <c r="I92" s="121"/>
      <c r="J92" s="121"/>
      <c r="K92" s="120"/>
      <c r="L92" s="120"/>
      <c r="M92" s="121"/>
      <c r="N92" s="120"/>
      <c r="O92" s="121"/>
      <c r="P92" s="121"/>
      <c r="Q92" s="121"/>
      <c r="R92" s="121"/>
      <c r="S92" s="121"/>
      <c r="T92" s="120"/>
      <c r="U92" s="121"/>
      <c r="V92" s="122"/>
      <c r="W92" s="122"/>
      <c r="X92" s="119"/>
      <c r="Y92" s="124"/>
      <c r="Z92" s="119"/>
      <c r="AA92" s="181"/>
      <c r="AB92" s="125"/>
      <c r="AC92" s="125"/>
      <c r="AD92" s="182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7"/>
      <c r="CU92" s="97"/>
      <c r="CV92" s="97"/>
      <c r="CW92" s="97"/>
      <c r="CX92" s="97"/>
      <c r="CY92" s="97"/>
      <c r="CZ92" s="97"/>
      <c r="DA92" s="97"/>
      <c r="DB92" s="97"/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97"/>
      <c r="DN92" s="97"/>
      <c r="DO92" s="97"/>
      <c r="DP92" s="97"/>
      <c r="DQ92" s="97"/>
      <c r="DR92" s="97"/>
      <c r="DS92" s="97"/>
      <c r="DT92" s="97"/>
      <c r="DU92" s="97"/>
      <c r="DV92" s="97"/>
      <c r="DW92" s="97"/>
      <c r="DX92" s="97"/>
      <c r="DY92" s="97"/>
      <c r="DZ92" s="97"/>
      <c r="EA92" s="97"/>
      <c r="EB92" s="97"/>
      <c r="EC92" s="97"/>
      <c r="ED92" s="97"/>
      <c r="EE92" s="97"/>
      <c r="EF92" s="97"/>
      <c r="EG92" s="97"/>
      <c r="EH92" s="97"/>
      <c r="EI92" s="97"/>
      <c r="EJ92" s="97"/>
      <c r="EK92" s="97"/>
      <c r="EL92" s="97"/>
      <c r="EM92" s="97"/>
      <c r="EN92" s="97"/>
      <c r="EO92" s="97"/>
      <c r="EP92" s="97"/>
      <c r="EQ92" s="97"/>
      <c r="ER92" s="97"/>
      <c r="ES92" s="97"/>
      <c r="ET92" s="97"/>
      <c r="EU92" s="97"/>
      <c r="EV92" s="97"/>
      <c r="EW92" s="97"/>
      <c r="EX92" s="97"/>
      <c r="EY92" s="97"/>
      <c r="EZ92" s="97"/>
      <c r="FA92" s="97"/>
      <c r="FB92" s="97"/>
      <c r="FC92" s="97"/>
      <c r="FD92" s="97"/>
      <c r="FE92" s="97"/>
      <c r="FF92" s="97"/>
      <c r="FG92" s="97"/>
      <c r="FH92" s="97"/>
      <c r="FI92" s="97"/>
      <c r="FJ92" s="97"/>
      <c r="FK92" s="97"/>
      <c r="FL92" s="97"/>
      <c r="FM92" s="97"/>
      <c r="FN92" s="97"/>
      <c r="FO92" s="97"/>
      <c r="FP92" s="97"/>
      <c r="FQ92" s="97"/>
      <c r="FR92" s="97"/>
      <c r="FS92" s="97"/>
      <c r="FT92" s="97"/>
      <c r="FU92" s="97"/>
      <c r="FV92" s="97"/>
      <c r="FW92" s="97"/>
      <c r="FX92" s="97"/>
      <c r="FY92" s="97"/>
      <c r="FZ92" s="97"/>
      <c r="GA92" s="97"/>
      <c r="GB92" s="97"/>
      <c r="GC92" s="97"/>
      <c r="GD92" s="97"/>
      <c r="GE92" s="97"/>
      <c r="GF92" s="97"/>
      <c r="GG92" s="97"/>
      <c r="GH92" s="97"/>
      <c r="GI92" s="97"/>
      <c r="GJ92" s="97"/>
      <c r="GK92" s="97"/>
      <c r="GL92" s="97"/>
      <c r="GM92" s="97"/>
      <c r="GN92" s="97"/>
      <c r="GO92" s="97"/>
      <c r="GP92" s="97"/>
      <c r="GQ92" s="97"/>
      <c r="GR92" s="97"/>
      <c r="GS92" s="97"/>
      <c r="GT92" s="97"/>
      <c r="GU92" s="97"/>
      <c r="GV92" s="97"/>
      <c r="GW92" s="97"/>
      <c r="GX92" s="97"/>
      <c r="GY92" s="97"/>
      <c r="GZ92" s="97"/>
      <c r="HA92" s="97"/>
      <c r="HB92" s="97"/>
      <c r="HC92" s="97"/>
      <c r="HD92" s="97"/>
      <c r="HE92" s="97"/>
      <c r="HF92" s="97"/>
      <c r="HG92" s="97"/>
      <c r="HH92" s="97"/>
      <c r="HI92" s="97"/>
      <c r="HJ92" s="97"/>
      <c r="HK92" s="97"/>
      <c r="HL92" s="97"/>
      <c r="HM92" s="97"/>
      <c r="HN92" s="97"/>
      <c r="HO92" s="97"/>
      <c r="HP92" s="97"/>
      <c r="HQ92" s="97"/>
      <c r="HR92" s="97"/>
      <c r="HS92" s="97"/>
      <c r="HT92" s="97"/>
      <c r="HU92" s="97"/>
      <c r="HV92" s="97"/>
      <c r="HW92" s="97"/>
      <c r="HX92" s="97"/>
      <c r="HY92" s="97"/>
      <c r="HZ92" s="97"/>
      <c r="IA92" s="97"/>
      <c r="IB92" s="97"/>
      <c r="IC92" s="97"/>
      <c r="ID92" s="97"/>
      <c r="IE92" s="97"/>
      <c r="IF92" s="97"/>
      <c r="IG92" s="97"/>
      <c r="IH92" s="97"/>
      <c r="II92" s="97"/>
      <c r="IJ92" s="97"/>
      <c r="IK92" s="97"/>
      <c r="IL92" s="97"/>
      <c r="IM92" s="97"/>
      <c r="IN92" s="97"/>
      <c r="IO92" s="97"/>
      <c r="IP92" s="97"/>
      <c r="IQ92" s="97"/>
      <c r="IR92" s="97"/>
      <c r="IS92" s="97"/>
      <c r="IT92" s="97"/>
      <c r="IU92" s="97"/>
      <c r="IV92" s="97"/>
      <c r="IW92" s="97"/>
      <c r="IX92" s="97"/>
      <c r="IY92" s="97"/>
      <c r="IZ92" s="97"/>
    </row>
    <row r="93" customFormat="1" ht="15" customHeight="1" spans="1:260">
      <c r="A93" s="119"/>
      <c r="B93" s="119"/>
      <c r="C93" s="120"/>
      <c r="D93" s="119"/>
      <c r="E93" s="119"/>
      <c r="F93" s="119"/>
      <c r="G93" s="121"/>
      <c r="H93" s="120"/>
      <c r="I93" s="121"/>
      <c r="J93" s="121"/>
      <c r="K93" s="120"/>
      <c r="L93" s="120"/>
      <c r="M93" s="121"/>
      <c r="N93" s="120"/>
      <c r="O93" s="121"/>
      <c r="P93" s="121"/>
      <c r="Q93" s="121"/>
      <c r="R93" s="121"/>
      <c r="S93" s="121"/>
      <c r="T93" s="120"/>
      <c r="U93" s="121"/>
      <c r="V93" s="122"/>
      <c r="W93" s="122"/>
      <c r="X93" s="119"/>
      <c r="Y93" s="124"/>
      <c r="Z93" s="119"/>
      <c r="AA93" s="181"/>
      <c r="AB93" s="125"/>
      <c r="AC93" s="125"/>
      <c r="AD93" s="182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97"/>
      <c r="CS93" s="97"/>
      <c r="CT93" s="97"/>
      <c r="CU93" s="97"/>
      <c r="CV93" s="97"/>
      <c r="CW93" s="97"/>
      <c r="CX93" s="97"/>
      <c r="CY93" s="97"/>
      <c r="CZ93" s="97"/>
      <c r="DA93" s="97"/>
      <c r="DB93" s="97"/>
      <c r="DC93" s="97"/>
      <c r="DD93" s="97"/>
      <c r="DE93" s="97"/>
      <c r="DF93" s="97"/>
      <c r="DG93" s="97"/>
      <c r="DH93" s="97"/>
      <c r="DI93" s="97"/>
      <c r="DJ93" s="97"/>
      <c r="DK93" s="97"/>
      <c r="DL93" s="97"/>
      <c r="DM93" s="97"/>
      <c r="DN93" s="97"/>
      <c r="DO93" s="97"/>
      <c r="DP93" s="97"/>
      <c r="DQ93" s="97"/>
      <c r="DR93" s="97"/>
      <c r="DS93" s="97"/>
      <c r="DT93" s="97"/>
      <c r="DU93" s="97"/>
      <c r="DV93" s="97"/>
      <c r="DW93" s="97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  <c r="EL93" s="97"/>
      <c r="EM93" s="97"/>
      <c r="EN93" s="97"/>
      <c r="EO93" s="97"/>
      <c r="EP93" s="97"/>
      <c r="EQ93" s="97"/>
      <c r="ER93" s="97"/>
      <c r="ES93" s="97"/>
      <c r="ET93" s="97"/>
      <c r="EU93" s="97"/>
      <c r="EV93" s="97"/>
      <c r="EW93" s="97"/>
      <c r="EX93" s="97"/>
      <c r="EY93" s="97"/>
      <c r="EZ93" s="97"/>
      <c r="FA93" s="97"/>
      <c r="FB93" s="97"/>
      <c r="FC93" s="97"/>
      <c r="FD93" s="97"/>
      <c r="FE93" s="97"/>
      <c r="FF93" s="97"/>
      <c r="FG93" s="97"/>
      <c r="FH93" s="97"/>
      <c r="FI93" s="97"/>
      <c r="FJ93" s="97"/>
      <c r="FK93" s="97"/>
      <c r="FL93" s="97"/>
      <c r="FM93" s="97"/>
      <c r="FN93" s="97"/>
      <c r="FO93" s="97"/>
      <c r="FP93" s="97"/>
      <c r="FQ93" s="97"/>
      <c r="FR93" s="97"/>
      <c r="FS93" s="97"/>
      <c r="FT93" s="97"/>
      <c r="FU93" s="97"/>
      <c r="FV93" s="97"/>
      <c r="FW93" s="97"/>
      <c r="FX93" s="97"/>
      <c r="FY93" s="97"/>
      <c r="FZ93" s="97"/>
      <c r="GA93" s="97"/>
      <c r="GB93" s="97"/>
      <c r="GC93" s="97"/>
      <c r="GD93" s="97"/>
      <c r="GE93" s="97"/>
      <c r="GF93" s="97"/>
      <c r="GG93" s="97"/>
      <c r="GH93" s="97"/>
      <c r="GI93" s="97"/>
      <c r="GJ93" s="97"/>
      <c r="GK93" s="97"/>
      <c r="GL93" s="97"/>
      <c r="GM93" s="97"/>
      <c r="GN93" s="97"/>
      <c r="GO93" s="97"/>
      <c r="GP93" s="97"/>
      <c r="GQ93" s="97"/>
      <c r="GR93" s="97"/>
      <c r="GS93" s="97"/>
      <c r="GT93" s="97"/>
      <c r="GU93" s="97"/>
      <c r="GV93" s="97"/>
      <c r="GW93" s="97"/>
      <c r="GX93" s="97"/>
      <c r="GY93" s="97"/>
      <c r="GZ93" s="97"/>
      <c r="HA93" s="97"/>
      <c r="HB93" s="97"/>
      <c r="HC93" s="97"/>
      <c r="HD93" s="97"/>
      <c r="HE93" s="97"/>
      <c r="HF93" s="97"/>
      <c r="HG93" s="97"/>
      <c r="HH93" s="97"/>
      <c r="HI93" s="97"/>
      <c r="HJ93" s="97"/>
      <c r="HK93" s="97"/>
      <c r="HL93" s="97"/>
      <c r="HM93" s="97"/>
      <c r="HN93" s="97"/>
      <c r="HO93" s="97"/>
      <c r="HP93" s="97"/>
      <c r="HQ93" s="97"/>
      <c r="HR93" s="97"/>
      <c r="HS93" s="97"/>
      <c r="HT93" s="97"/>
      <c r="HU93" s="97"/>
      <c r="HV93" s="97"/>
      <c r="HW93" s="97"/>
      <c r="HX93" s="97"/>
      <c r="HY93" s="97"/>
      <c r="HZ93" s="97"/>
      <c r="IA93" s="97"/>
      <c r="IB93" s="97"/>
      <c r="IC93" s="97"/>
      <c r="ID93" s="97"/>
      <c r="IE93" s="97"/>
      <c r="IF93" s="97"/>
      <c r="IG93" s="97"/>
      <c r="IH93" s="97"/>
      <c r="II93" s="97"/>
      <c r="IJ93" s="97"/>
      <c r="IK93" s="97"/>
      <c r="IL93" s="97"/>
      <c r="IM93" s="97"/>
      <c r="IN93" s="97"/>
      <c r="IO93" s="97"/>
      <c r="IP93" s="97"/>
      <c r="IQ93" s="97"/>
      <c r="IR93" s="97"/>
      <c r="IS93" s="97"/>
      <c r="IT93" s="97"/>
      <c r="IU93" s="97"/>
      <c r="IV93" s="97"/>
      <c r="IW93" s="97"/>
      <c r="IX93" s="97"/>
      <c r="IY93" s="97"/>
      <c r="IZ93" s="97"/>
    </row>
    <row r="94" customFormat="1" ht="15" customHeight="1" spans="1:260">
      <c r="A94" s="128"/>
      <c r="B94" s="128"/>
      <c r="C94" s="129"/>
      <c r="D94" s="128"/>
      <c r="E94" s="128"/>
      <c r="F94" s="128"/>
      <c r="G94" s="130"/>
      <c r="H94" s="129"/>
      <c r="I94" s="130"/>
      <c r="J94" s="130"/>
      <c r="K94" s="129"/>
      <c r="L94" s="129"/>
      <c r="M94" s="130"/>
      <c r="N94" s="129"/>
      <c r="O94" s="130"/>
      <c r="P94" s="130"/>
      <c r="Q94" s="130"/>
      <c r="R94" s="130"/>
      <c r="S94" s="130"/>
      <c r="T94" s="129"/>
      <c r="U94" s="130"/>
      <c r="V94" s="131"/>
      <c r="W94" s="131"/>
      <c r="X94" s="128"/>
      <c r="Y94" s="128"/>
      <c r="Z94" s="128"/>
      <c r="AA94" s="181"/>
      <c r="AB94" s="125"/>
      <c r="AC94" s="132"/>
      <c r="AD94" s="185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97"/>
      <c r="CS94" s="97"/>
      <c r="CT94" s="97"/>
      <c r="CU94" s="97"/>
      <c r="CV94" s="97"/>
      <c r="CW94" s="97"/>
      <c r="CX94" s="97"/>
      <c r="CY94" s="97"/>
      <c r="CZ94" s="97"/>
      <c r="DA94" s="97"/>
      <c r="DB94" s="97"/>
      <c r="DC94" s="97"/>
      <c r="DD94" s="97"/>
      <c r="DE94" s="97"/>
      <c r="DF94" s="97"/>
      <c r="DG94" s="97"/>
      <c r="DH94" s="97"/>
      <c r="DI94" s="97"/>
      <c r="DJ94" s="97"/>
      <c r="DK94" s="97"/>
      <c r="DL94" s="97"/>
      <c r="DM94" s="97"/>
      <c r="DN94" s="97"/>
      <c r="DO94" s="97"/>
      <c r="DP94" s="97"/>
      <c r="DQ94" s="97"/>
      <c r="DR94" s="97"/>
      <c r="DS94" s="97"/>
      <c r="DT94" s="97"/>
      <c r="DU94" s="97"/>
      <c r="DV94" s="97"/>
      <c r="DW94" s="97"/>
      <c r="DX94" s="97"/>
      <c r="DY94" s="97"/>
      <c r="DZ94" s="97"/>
      <c r="EA94" s="97"/>
      <c r="EB94" s="97"/>
      <c r="EC94" s="97"/>
      <c r="ED94" s="97"/>
      <c r="EE94" s="97"/>
      <c r="EF94" s="97"/>
      <c r="EG94" s="97"/>
      <c r="EH94" s="97"/>
      <c r="EI94" s="97"/>
      <c r="EJ94" s="97"/>
      <c r="EK94" s="97"/>
      <c r="EL94" s="97"/>
      <c r="EM94" s="97"/>
      <c r="EN94" s="97"/>
      <c r="EO94" s="97"/>
      <c r="EP94" s="97"/>
      <c r="EQ94" s="97"/>
      <c r="ER94" s="97"/>
      <c r="ES94" s="97"/>
      <c r="ET94" s="97"/>
      <c r="EU94" s="97"/>
      <c r="EV94" s="97"/>
      <c r="EW94" s="97"/>
      <c r="EX94" s="97"/>
      <c r="EY94" s="97"/>
      <c r="EZ94" s="97"/>
      <c r="FA94" s="97"/>
      <c r="FB94" s="97"/>
      <c r="FC94" s="97"/>
      <c r="FD94" s="97"/>
      <c r="FE94" s="97"/>
      <c r="FF94" s="97"/>
      <c r="FG94" s="97"/>
      <c r="FH94" s="97"/>
      <c r="FI94" s="97"/>
      <c r="FJ94" s="97"/>
      <c r="FK94" s="97"/>
      <c r="FL94" s="97"/>
      <c r="FM94" s="97"/>
      <c r="FN94" s="97"/>
      <c r="FO94" s="97"/>
      <c r="FP94" s="97"/>
      <c r="FQ94" s="97"/>
      <c r="FR94" s="97"/>
      <c r="FS94" s="97"/>
      <c r="FT94" s="97"/>
      <c r="FU94" s="97"/>
      <c r="FV94" s="97"/>
      <c r="FW94" s="97"/>
      <c r="FX94" s="97"/>
      <c r="FY94" s="97"/>
      <c r="FZ94" s="97"/>
      <c r="GA94" s="97"/>
      <c r="GB94" s="97"/>
      <c r="GC94" s="97"/>
      <c r="GD94" s="97"/>
      <c r="GE94" s="97"/>
      <c r="GF94" s="97"/>
      <c r="GG94" s="97"/>
      <c r="GH94" s="97"/>
      <c r="GI94" s="97"/>
      <c r="GJ94" s="97"/>
      <c r="GK94" s="97"/>
      <c r="GL94" s="97"/>
      <c r="GM94" s="97"/>
      <c r="GN94" s="97"/>
      <c r="GO94" s="97"/>
      <c r="GP94" s="97"/>
      <c r="GQ94" s="97"/>
      <c r="GR94" s="97"/>
      <c r="GS94" s="97"/>
      <c r="GT94" s="97"/>
      <c r="GU94" s="97"/>
      <c r="GV94" s="97"/>
      <c r="GW94" s="97"/>
      <c r="GX94" s="97"/>
      <c r="GY94" s="97"/>
      <c r="GZ94" s="97"/>
      <c r="HA94" s="97"/>
      <c r="HB94" s="97"/>
      <c r="HC94" s="97"/>
      <c r="HD94" s="97"/>
      <c r="HE94" s="97"/>
      <c r="HF94" s="97"/>
      <c r="HG94" s="97"/>
      <c r="HH94" s="97"/>
      <c r="HI94" s="97"/>
      <c r="HJ94" s="97"/>
      <c r="HK94" s="97"/>
      <c r="HL94" s="97"/>
      <c r="HM94" s="97"/>
      <c r="HN94" s="97"/>
      <c r="HO94" s="97"/>
      <c r="HP94" s="97"/>
      <c r="HQ94" s="97"/>
      <c r="HR94" s="97"/>
      <c r="HS94" s="97"/>
      <c r="HT94" s="97"/>
      <c r="HU94" s="97"/>
      <c r="HV94" s="97"/>
      <c r="HW94" s="97"/>
      <c r="HX94" s="97"/>
      <c r="HY94" s="97"/>
      <c r="HZ94" s="97"/>
      <c r="IA94" s="97"/>
      <c r="IB94" s="97"/>
      <c r="IC94" s="97"/>
      <c r="ID94" s="97"/>
      <c r="IE94" s="97"/>
      <c r="IF94" s="97"/>
      <c r="IG94" s="97"/>
      <c r="IH94" s="97"/>
      <c r="II94" s="97"/>
      <c r="IJ94" s="97"/>
      <c r="IK94" s="97"/>
      <c r="IL94" s="97"/>
      <c r="IM94" s="97"/>
      <c r="IN94" s="97"/>
      <c r="IO94" s="97"/>
      <c r="IP94" s="97"/>
      <c r="IQ94" s="97"/>
      <c r="IR94" s="97"/>
      <c r="IS94" s="97"/>
      <c r="IT94" s="97"/>
      <c r="IU94" s="97"/>
      <c r="IV94" s="97"/>
      <c r="IW94" s="97"/>
      <c r="IX94" s="97"/>
      <c r="IY94" s="97"/>
      <c r="IZ94" s="97"/>
    </row>
    <row r="95" customFormat="1" ht="15" customHeight="1" spans="1:260">
      <c r="A95" s="134" t="s">
        <v>58</v>
      </c>
      <c r="B95" s="135" t="s">
        <v>59</v>
      </c>
      <c r="C95" s="98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97"/>
      <c r="Z95" s="97"/>
      <c r="AA95" s="82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  <c r="BK95" s="97"/>
      <c r="BL95" s="97"/>
      <c r="BM95" s="97"/>
      <c r="BN95" s="97"/>
      <c r="BO95" s="97"/>
      <c r="BP95" s="97"/>
      <c r="BQ95" s="97"/>
      <c r="BR95" s="97"/>
      <c r="BS95" s="97"/>
      <c r="BT95" s="97"/>
      <c r="BU95" s="97"/>
      <c r="BV95" s="97"/>
      <c r="BW95" s="97"/>
      <c r="BX95" s="97"/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7"/>
      <c r="CR95" s="97"/>
      <c r="CS95" s="97"/>
      <c r="CT95" s="97"/>
      <c r="CU95" s="97"/>
      <c r="CV95" s="97"/>
      <c r="CW95" s="97"/>
      <c r="CX95" s="97"/>
      <c r="CY95" s="97"/>
      <c r="CZ95" s="97"/>
      <c r="DA95" s="97"/>
      <c r="DB95" s="97"/>
      <c r="DC95" s="97"/>
      <c r="DD95" s="97"/>
      <c r="DE95" s="97"/>
      <c r="DF95" s="97"/>
      <c r="DG95" s="97"/>
      <c r="DH95" s="97"/>
      <c r="DI95" s="97"/>
      <c r="DJ95" s="97"/>
      <c r="DK95" s="97"/>
      <c r="DL95" s="97"/>
      <c r="DM95" s="97"/>
      <c r="DN95" s="97"/>
      <c r="DO95" s="97"/>
      <c r="DP95" s="97"/>
      <c r="DQ95" s="97"/>
      <c r="DR95" s="97"/>
      <c r="DS95" s="97"/>
      <c r="DT95" s="97"/>
      <c r="DU95" s="97"/>
      <c r="DV95" s="97"/>
      <c r="DW95" s="97"/>
      <c r="DX95" s="97"/>
      <c r="DY95" s="97"/>
      <c r="DZ95" s="97"/>
      <c r="EA95" s="97"/>
      <c r="EB95" s="97"/>
      <c r="EC95" s="97"/>
      <c r="ED95" s="97"/>
      <c r="EE95" s="97"/>
      <c r="EF95" s="97"/>
      <c r="EG95" s="97"/>
      <c r="EH95" s="97"/>
      <c r="EI95" s="97"/>
      <c r="EJ95" s="97"/>
      <c r="EK95" s="97"/>
      <c r="EL95" s="97"/>
      <c r="EM95" s="97"/>
      <c r="EN95" s="97"/>
      <c r="EO95" s="97"/>
      <c r="EP95" s="97"/>
      <c r="EQ95" s="97"/>
      <c r="ER95" s="97"/>
      <c r="ES95" s="97"/>
      <c r="ET95" s="97"/>
      <c r="EU95" s="97"/>
      <c r="EV95" s="97"/>
      <c r="EW95" s="97"/>
      <c r="EX95" s="97"/>
      <c r="EY95" s="97"/>
      <c r="EZ95" s="97"/>
      <c r="FA95" s="97"/>
      <c r="FB95" s="97"/>
      <c r="FC95" s="97"/>
      <c r="FD95" s="97"/>
      <c r="FE95" s="97"/>
      <c r="FF95" s="97"/>
      <c r="FG95" s="97"/>
      <c r="FH95" s="97"/>
      <c r="FI95" s="97"/>
      <c r="FJ95" s="97"/>
      <c r="FK95" s="97"/>
      <c r="FL95" s="97"/>
      <c r="FM95" s="97"/>
      <c r="FN95" s="97"/>
      <c r="FO95" s="97"/>
      <c r="FP95" s="97"/>
      <c r="FQ95" s="97"/>
      <c r="FR95" s="97"/>
      <c r="FS95" s="97"/>
      <c r="FT95" s="97"/>
      <c r="FU95" s="97"/>
      <c r="FV95" s="97"/>
      <c r="FW95" s="97"/>
      <c r="FX95" s="97"/>
      <c r="FY95" s="97"/>
      <c r="FZ95" s="97"/>
      <c r="GA95" s="97"/>
      <c r="GB95" s="97"/>
      <c r="GC95" s="97"/>
      <c r="GD95" s="97"/>
      <c r="GE95" s="97"/>
      <c r="GF95" s="97"/>
      <c r="GG95" s="97"/>
      <c r="GH95" s="97"/>
      <c r="GI95" s="97"/>
      <c r="GJ95" s="97"/>
      <c r="GK95" s="97"/>
      <c r="GL95" s="97"/>
      <c r="GM95" s="97"/>
      <c r="GN95" s="97"/>
      <c r="GO95" s="97"/>
      <c r="GP95" s="97"/>
      <c r="GQ95" s="97"/>
      <c r="GR95" s="97"/>
      <c r="GS95" s="97"/>
      <c r="GT95" s="97"/>
      <c r="GU95" s="97"/>
      <c r="GV95" s="97"/>
      <c r="GW95" s="97"/>
      <c r="GX95" s="97"/>
      <c r="GY95" s="97"/>
      <c r="GZ95" s="97"/>
      <c r="HA95" s="97"/>
      <c r="HB95" s="97"/>
      <c r="HC95" s="97"/>
      <c r="HD95" s="97"/>
      <c r="HE95" s="97"/>
      <c r="HF95" s="97"/>
      <c r="HG95" s="97"/>
      <c r="HH95" s="97"/>
      <c r="HI95" s="97"/>
      <c r="HJ95" s="97"/>
      <c r="HK95" s="97"/>
      <c r="HL95" s="97"/>
      <c r="HM95" s="97"/>
      <c r="HN95" s="97"/>
      <c r="HO95" s="97"/>
      <c r="HP95" s="97"/>
      <c r="HQ95" s="97"/>
      <c r="HR95" s="97"/>
      <c r="HS95" s="97"/>
      <c r="HT95" s="97"/>
      <c r="HU95" s="97"/>
      <c r="HV95" s="97"/>
      <c r="HW95" s="97"/>
      <c r="HX95" s="97"/>
      <c r="HY95" s="97"/>
      <c r="HZ95" s="97"/>
      <c r="IA95" s="97"/>
      <c r="IB95" s="97"/>
      <c r="IC95" s="97"/>
      <c r="ID95" s="97"/>
      <c r="IE95" s="97"/>
      <c r="IF95" s="97"/>
      <c r="IG95" s="97"/>
      <c r="IH95" s="97"/>
      <c r="II95" s="97"/>
      <c r="IJ95" s="97"/>
      <c r="IK95" s="97"/>
      <c r="IL95" s="97"/>
      <c r="IM95" s="97"/>
      <c r="IN95" s="97"/>
      <c r="IO95" s="97"/>
      <c r="IP95" s="97"/>
      <c r="IQ95" s="97"/>
      <c r="IR95" s="97"/>
      <c r="IS95" s="97"/>
      <c r="IT95" s="97"/>
    </row>
    <row r="96" customFormat="1" ht="15" customHeight="1" spans="1:260">
      <c r="A96" s="136"/>
      <c r="B96" s="137" t="s">
        <v>60</v>
      </c>
      <c r="C96" s="98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97"/>
      <c r="Z96" s="97"/>
      <c r="AA96" s="82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7"/>
      <c r="BN96" s="97"/>
      <c r="BO96" s="97"/>
      <c r="BP96" s="97"/>
      <c r="BQ96" s="97"/>
      <c r="BR96" s="97"/>
      <c r="BS96" s="97"/>
      <c r="BT96" s="97"/>
      <c r="BU96" s="97"/>
      <c r="BV96" s="97"/>
      <c r="BW96" s="97"/>
      <c r="BX96" s="97"/>
      <c r="BY96" s="97"/>
      <c r="BZ96" s="97"/>
      <c r="CA96" s="97"/>
      <c r="CB96" s="97"/>
      <c r="CC96" s="97"/>
      <c r="CD96" s="97"/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7"/>
      <c r="CR96" s="97"/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7"/>
      <c r="DF96" s="97"/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7"/>
      <c r="DT96" s="97"/>
      <c r="DU96" s="97"/>
      <c r="DV96" s="97"/>
      <c r="DW96" s="97"/>
      <c r="DX96" s="97"/>
      <c r="DY96" s="97"/>
      <c r="DZ96" s="97"/>
      <c r="EA96" s="97"/>
      <c r="EB96" s="97"/>
      <c r="EC96" s="97"/>
      <c r="ED96" s="97"/>
      <c r="EE96" s="97"/>
      <c r="EF96" s="97"/>
      <c r="EG96" s="97"/>
      <c r="EH96" s="97"/>
      <c r="EI96" s="97"/>
      <c r="EJ96" s="97"/>
      <c r="EK96" s="97"/>
      <c r="EL96" s="97"/>
      <c r="EM96" s="97"/>
      <c r="EN96" s="97"/>
      <c r="EO96" s="97"/>
      <c r="EP96" s="97"/>
      <c r="EQ96" s="97"/>
      <c r="ER96" s="97"/>
      <c r="ES96" s="97"/>
      <c r="ET96" s="97"/>
      <c r="EU96" s="97"/>
      <c r="EV96" s="97"/>
      <c r="EW96" s="97"/>
      <c r="EX96" s="97"/>
      <c r="EY96" s="97"/>
      <c r="EZ96" s="97"/>
      <c r="FA96" s="97"/>
      <c r="FB96" s="97"/>
      <c r="FC96" s="97"/>
      <c r="FD96" s="97"/>
      <c r="FE96" s="97"/>
      <c r="FF96" s="97"/>
      <c r="FG96" s="97"/>
      <c r="FH96" s="97"/>
      <c r="FI96" s="97"/>
      <c r="FJ96" s="97"/>
      <c r="FK96" s="97"/>
      <c r="FL96" s="97"/>
      <c r="FM96" s="97"/>
      <c r="FN96" s="97"/>
      <c r="FO96" s="97"/>
      <c r="FP96" s="97"/>
      <c r="FQ96" s="97"/>
      <c r="FR96" s="97"/>
      <c r="FS96" s="97"/>
      <c r="FT96" s="97"/>
      <c r="FU96" s="97"/>
      <c r="FV96" s="97"/>
      <c r="FW96" s="97"/>
      <c r="FX96" s="97"/>
      <c r="FY96" s="97"/>
      <c r="FZ96" s="97"/>
      <c r="GA96" s="97"/>
      <c r="GB96" s="97"/>
      <c r="GC96" s="97"/>
      <c r="GD96" s="97"/>
      <c r="GE96" s="97"/>
      <c r="GF96" s="97"/>
      <c r="GG96" s="97"/>
      <c r="GH96" s="97"/>
      <c r="GI96" s="97"/>
      <c r="GJ96" s="97"/>
      <c r="GK96" s="97"/>
      <c r="GL96" s="97"/>
      <c r="GM96" s="97"/>
      <c r="GN96" s="97"/>
      <c r="GO96" s="97"/>
      <c r="GP96" s="97"/>
      <c r="GQ96" s="97"/>
      <c r="GR96" s="97"/>
      <c r="GS96" s="97"/>
      <c r="GT96" s="97"/>
      <c r="GU96" s="97"/>
      <c r="GV96" s="97"/>
      <c r="GW96" s="97"/>
      <c r="GX96" s="97"/>
      <c r="GY96" s="97"/>
      <c r="GZ96" s="97"/>
      <c r="HA96" s="97"/>
      <c r="HB96" s="97"/>
      <c r="HC96" s="97"/>
      <c r="HD96" s="97"/>
      <c r="HE96" s="97"/>
      <c r="HF96" s="97"/>
      <c r="HG96" s="97"/>
      <c r="HH96" s="97"/>
      <c r="HI96" s="97"/>
      <c r="HJ96" s="97"/>
      <c r="HK96" s="97"/>
      <c r="HL96" s="97"/>
      <c r="HM96" s="97"/>
      <c r="HN96" s="97"/>
      <c r="HO96" s="97"/>
      <c r="HP96" s="97"/>
      <c r="HQ96" s="97"/>
      <c r="HR96" s="97"/>
      <c r="HS96" s="97"/>
      <c r="HT96" s="97"/>
      <c r="HU96" s="97"/>
      <c r="HV96" s="97"/>
      <c r="HW96" s="97"/>
      <c r="HX96" s="97"/>
      <c r="HY96" s="97"/>
      <c r="HZ96" s="97"/>
      <c r="IA96" s="97"/>
      <c r="IB96" s="97"/>
      <c r="IC96" s="97"/>
      <c r="ID96" s="97"/>
      <c r="IE96" s="97"/>
      <c r="IF96" s="97"/>
      <c r="IG96" s="97"/>
      <c r="IH96" s="97"/>
      <c r="II96" s="97"/>
      <c r="IJ96" s="97"/>
      <c r="IK96" s="97"/>
      <c r="IL96" s="97"/>
      <c r="IM96" s="97"/>
      <c r="IN96" s="97"/>
      <c r="IO96" s="97"/>
      <c r="IP96" s="97"/>
      <c r="IQ96" s="97"/>
      <c r="IR96" s="97"/>
      <c r="IS96" s="97"/>
      <c r="IT96" s="97"/>
    </row>
    <row r="97" customFormat="1" ht="15" customHeight="1" spans="1:254">
      <c r="A97" s="136"/>
      <c r="B97" s="135" t="s">
        <v>61</v>
      </c>
      <c r="C97" s="98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97"/>
      <c r="Z97" s="97"/>
      <c r="AA97" s="82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7"/>
      <c r="CB97" s="97"/>
      <c r="CC97" s="97"/>
      <c r="CD97" s="97"/>
      <c r="CE97" s="97"/>
      <c r="CF97" s="97"/>
      <c r="CG97" s="97"/>
      <c r="CH97" s="97"/>
      <c r="CI97" s="97"/>
      <c r="CJ97" s="97"/>
      <c r="CK97" s="97"/>
      <c r="CL97" s="97"/>
      <c r="CM97" s="97"/>
      <c r="CN97" s="97"/>
      <c r="CO97" s="97"/>
      <c r="CP97" s="97"/>
      <c r="CQ97" s="97"/>
      <c r="CR97" s="97"/>
      <c r="CS97" s="97"/>
      <c r="CT97" s="97"/>
      <c r="CU97" s="97"/>
      <c r="CV97" s="97"/>
      <c r="CW97" s="97"/>
      <c r="CX97" s="97"/>
      <c r="CY97" s="97"/>
      <c r="CZ97" s="97"/>
      <c r="DA97" s="97"/>
      <c r="DB97" s="97"/>
      <c r="DC97" s="97"/>
      <c r="DD97" s="97"/>
      <c r="DE97" s="97"/>
      <c r="DF97" s="97"/>
      <c r="DG97" s="97"/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7"/>
      <c r="DT97" s="97"/>
      <c r="DU97" s="97"/>
      <c r="DV97" s="97"/>
      <c r="DW97" s="97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  <c r="EL97" s="97"/>
      <c r="EM97" s="97"/>
      <c r="EN97" s="97"/>
      <c r="EO97" s="97"/>
      <c r="EP97" s="97"/>
      <c r="EQ97" s="97"/>
      <c r="ER97" s="97"/>
      <c r="ES97" s="97"/>
      <c r="ET97" s="97"/>
      <c r="EU97" s="97"/>
      <c r="EV97" s="97"/>
      <c r="EW97" s="97"/>
      <c r="EX97" s="97"/>
      <c r="EY97" s="97"/>
      <c r="EZ97" s="97"/>
      <c r="FA97" s="97"/>
      <c r="FB97" s="97"/>
      <c r="FC97" s="97"/>
      <c r="FD97" s="97"/>
      <c r="FE97" s="97"/>
      <c r="FF97" s="97"/>
      <c r="FG97" s="97"/>
      <c r="FH97" s="97"/>
      <c r="FI97" s="97"/>
      <c r="FJ97" s="97"/>
      <c r="FK97" s="97"/>
      <c r="FL97" s="97"/>
      <c r="FM97" s="97"/>
      <c r="FN97" s="97"/>
      <c r="FO97" s="97"/>
      <c r="FP97" s="97"/>
      <c r="FQ97" s="97"/>
      <c r="FR97" s="97"/>
      <c r="FS97" s="97"/>
      <c r="FT97" s="97"/>
      <c r="FU97" s="97"/>
      <c r="FV97" s="97"/>
      <c r="FW97" s="97"/>
      <c r="FX97" s="97"/>
      <c r="FY97" s="97"/>
      <c r="FZ97" s="97"/>
      <c r="GA97" s="97"/>
      <c r="GB97" s="97"/>
      <c r="GC97" s="97"/>
      <c r="GD97" s="97"/>
      <c r="GE97" s="97"/>
      <c r="GF97" s="97"/>
      <c r="GG97" s="97"/>
      <c r="GH97" s="97"/>
      <c r="GI97" s="97"/>
      <c r="GJ97" s="97"/>
      <c r="GK97" s="97"/>
      <c r="GL97" s="97"/>
      <c r="GM97" s="97"/>
      <c r="GN97" s="97"/>
      <c r="GO97" s="97"/>
      <c r="GP97" s="97"/>
      <c r="GQ97" s="97"/>
      <c r="GR97" s="97"/>
      <c r="GS97" s="97"/>
      <c r="GT97" s="97"/>
      <c r="GU97" s="97"/>
      <c r="GV97" s="97"/>
      <c r="GW97" s="97"/>
      <c r="GX97" s="97"/>
      <c r="GY97" s="97"/>
      <c r="GZ97" s="97"/>
      <c r="HA97" s="97"/>
      <c r="HB97" s="97"/>
      <c r="HC97" s="97"/>
      <c r="HD97" s="97"/>
      <c r="HE97" s="97"/>
      <c r="HF97" s="97"/>
      <c r="HG97" s="97"/>
      <c r="HH97" s="97"/>
      <c r="HI97" s="97"/>
      <c r="HJ97" s="97"/>
      <c r="HK97" s="97"/>
      <c r="HL97" s="97"/>
      <c r="HM97" s="97"/>
      <c r="HN97" s="97"/>
      <c r="HO97" s="97"/>
      <c r="HP97" s="97"/>
      <c r="HQ97" s="97"/>
      <c r="HR97" s="97"/>
      <c r="HS97" s="97"/>
      <c r="HT97" s="97"/>
      <c r="HU97" s="97"/>
      <c r="HV97" s="97"/>
      <c r="HW97" s="97"/>
      <c r="HX97" s="97"/>
      <c r="HY97" s="97"/>
      <c r="HZ97" s="97"/>
      <c r="IA97" s="97"/>
      <c r="IB97" s="97"/>
      <c r="IC97" s="97"/>
      <c r="ID97" s="97"/>
      <c r="IE97" s="97"/>
      <c r="IF97" s="97"/>
      <c r="IG97" s="97"/>
      <c r="IH97" s="97"/>
      <c r="II97" s="97"/>
      <c r="IJ97" s="97"/>
      <c r="IK97" s="97"/>
      <c r="IL97" s="97"/>
      <c r="IM97" s="97"/>
      <c r="IN97" s="97"/>
      <c r="IO97" s="97"/>
      <c r="IP97" s="97"/>
      <c r="IQ97" s="97"/>
      <c r="IR97" s="97"/>
      <c r="IS97" s="97"/>
      <c r="IT97" s="97"/>
    </row>
    <row r="98" s="96" customFormat="1" ht="14" customHeight="1" spans="1:254">
      <c r="A98" s="138"/>
      <c r="B98" s="135" t="s">
        <v>62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AA98" s="4"/>
    </row>
    <row r="99" s="96" customFormat="1" ht="15" customHeight="1" spans="1:254">
      <c r="A99" s="139"/>
      <c r="B99" s="137" t="s">
        <v>63</v>
      </c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AA99" s="4"/>
    </row>
    <row r="100" customFormat="1" ht="15" customHeight="1" spans="1:254">
      <c r="A100" s="97"/>
      <c r="B100" s="97"/>
      <c r="C100" s="97"/>
      <c r="D100" s="97"/>
      <c r="E100" s="97"/>
      <c r="F100" s="97"/>
      <c r="G100" s="99"/>
      <c r="H100" s="98"/>
      <c r="I100" s="99"/>
      <c r="J100" s="99"/>
      <c r="K100" s="98"/>
      <c r="L100" s="98"/>
      <c r="M100" s="99"/>
      <c r="N100" s="98"/>
      <c r="O100" s="99"/>
      <c r="P100" s="100"/>
      <c r="Q100" s="100"/>
      <c r="R100" s="97"/>
      <c r="S100" s="101"/>
      <c r="T100" s="97"/>
      <c r="U100" s="102"/>
      <c r="V100" s="102"/>
      <c r="W100" s="98"/>
      <c r="X100" s="97"/>
      <c r="Y100" s="97"/>
      <c r="Z100" s="97"/>
      <c r="AA100" s="82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97"/>
      <c r="AX100" s="97"/>
      <c r="AY100" s="97"/>
      <c r="AZ100" s="97"/>
      <c r="BA100" s="97"/>
      <c r="BB100" s="97"/>
      <c r="BC100" s="97"/>
      <c r="BD100" s="97"/>
      <c r="BE100" s="97"/>
      <c r="BF100" s="97"/>
      <c r="BG100" s="97"/>
      <c r="BH100" s="97"/>
      <c r="BI100" s="97"/>
      <c r="BJ100" s="97"/>
      <c r="BK100" s="97"/>
      <c r="BL100" s="97"/>
      <c r="BM100" s="97"/>
      <c r="BN100" s="97"/>
      <c r="BO100" s="97"/>
      <c r="BP100" s="97"/>
      <c r="BQ100" s="97"/>
      <c r="BR100" s="97"/>
      <c r="BS100" s="97"/>
      <c r="BT100" s="97"/>
      <c r="BU100" s="97"/>
      <c r="BV100" s="97"/>
      <c r="BW100" s="97"/>
      <c r="BX100" s="97"/>
      <c r="BY100" s="97"/>
      <c r="BZ100" s="97"/>
      <c r="CA100" s="97"/>
      <c r="CB100" s="97"/>
      <c r="CC100" s="97"/>
      <c r="CD100" s="97"/>
      <c r="CE100" s="97"/>
      <c r="CF100" s="97"/>
      <c r="CG100" s="97"/>
      <c r="CH100" s="97"/>
      <c r="CI100" s="97"/>
      <c r="CJ100" s="97"/>
      <c r="CK100" s="97"/>
      <c r="CL100" s="97"/>
      <c r="CM100" s="97"/>
      <c r="CN100" s="97"/>
      <c r="CO100" s="97"/>
      <c r="CP100" s="97"/>
      <c r="CQ100" s="97"/>
      <c r="CR100" s="97"/>
      <c r="CS100" s="97"/>
      <c r="CT100" s="97"/>
      <c r="CU100" s="97"/>
      <c r="CV100" s="97"/>
      <c r="CW100" s="97"/>
      <c r="CX100" s="97"/>
      <c r="CY100" s="97"/>
      <c r="CZ100" s="97"/>
      <c r="DA100" s="97"/>
      <c r="DB100" s="97"/>
      <c r="DC100" s="97"/>
      <c r="DD100" s="97"/>
      <c r="DE100" s="97"/>
      <c r="DF100" s="97"/>
      <c r="DG100" s="97"/>
      <c r="DH100" s="97"/>
      <c r="DI100" s="97"/>
      <c r="DJ100" s="97"/>
      <c r="DK100" s="97"/>
      <c r="DL100" s="97"/>
      <c r="DM100" s="97"/>
      <c r="DN100" s="97"/>
      <c r="DO100" s="97"/>
      <c r="DP100" s="97"/>
      <c r="DQ100" s="97"/>
      <c r="DR100" s="97"/>
      <c r="DS100" s="97"/>
      <c r="DT100" s="97"/>
      <c r="DU100" s="97"/>
      <c r="DV100" s="97"/>
      <c r="DW100" s="97"/>
      <c r="DX100" s="97"/>
      <c r="DY100" s="97"/>
      <c r="DZ100" s="97"/>
      <c r="EA100" s="97"/>
      <c r="EB100" s="97"/>
      <c r="EC100" s="97"/>
      <c r="ED100" s="97"/>
      <c r="EE100" s="97"/>
      <c r="EF100" s="97"/>
      <c r="EG100" s="97"/>
      <c r="EH100" s="97"/>
      <c r="EI100" s="97"/>
      <c r="EJ100" s="97"/>
      <c r="EK100" s="97"/>
      <c r="EL100" s="97"/>
      <c r="EM100" s="97"/>
      <c r="EN100" s="97"/>
      <c r="EO100" s="97"/>
      <c r="EP100" s="97"/>
      <c r="EQ100" s="97"/>
      <c r="ER100" s="97"/>
      <c r="ES100" s="97"/>
      <c r="ET100" s="97"/>
      <c r="EU100" s="97"/>
      <c r="EV100" s="97"/>
      <c r="EW100" s="97"/>
      <c r="EX100" s="97"/>
      <c r="EY100" s="97"/>
      <c r="EZ100" s="97"/>
      <c r="FA100" s="97"/>
      <c r="FB100" s="97"/>
      <c r="FC100" s="97"/>
      <c r="FD100" s="97"/>
      <c r="FE100" s="97"/>
      <c r="FF100" s="97"/>
      <c r="FG100" s="97"/>
      <c r="FH100" s="97"/>
      <c r="FI100" s="97"/>
      <c r="FJ100" s="97"/>
      <c r="FK100" s="97"/>
      <c r="FL100" s="97"/>
      <c r="FM100" s="97"/>
      <c r="FN100" s="97"/>
      <c r="FO100" s="97"/>
      <c r="FP100" s="97"/>
      <c r="FQ100" s="97"/>
      <c r="FR100" s="97"/>
      <c r="FS100" s="97"/>
      <c r="FT100" s="97"/>
      <c r="FU100" s="97"/>
      <c r="FV100" s="97"/>
      <c r="FW100" s="97"/>
      <c r="FX100" s="97"/>
      <c r="FY100" s="97"/>
      <c r="FZ100" s="97"/>
      <c r="GA100" s="97"/>
      <c r="GB100" s="97"/>
      <c r="GC100" s="97"/>
      <c r="GD100" s="97"/>
      <c r="GE100" s="97"/>
      <c r="GF100" s="97"/>
      <c r="GG100" s="97"/>
      <c r="GH100" s="97"/>
      <c r="GI100" s="97"/>
      <c r="GJ100" s="97"/>
      <c r="GK100" s="97"/>
      <c r="GL100" s="97"/>
      <c r="GM100" s="97"/>
      <c r="GN100" s="97"/>
      <c r="GO100" s="97"/>
      <c r="GP100" s="97"/>
      <c r="GQ100" s="97"/>
      <c r="GR100" s="97"/>
      <c r="GS100" s="97"/>
      <c r="GT100" s="97"/>
      <c r="GU100" s="97"/>
      <c r="GV100" s="97"/>
      <c r="GW100" s="97"/>
      <c r="GX100" s="97"/>
      <c r="GY100" s="97"/>
      <c r="GZ100" s="97"/>
      <c r="HA100" s="97"/>
      <c r="HB100" s="97"/>
      <c r="HC100" s="97"/>
      <c r="HD100" s="97"/>
      <c r="HE100" s="97"/>
      <c r="HF100" s="97"/>
      <c r="HG100" s="97"/>
      <c r="HH100" s="97"/>
      <c r="HI100" s="97"/>
      <c r="HJ100" s="97"/>
      <c r="HK100" s="97"/>
      <c r="HL100" s="97"/>
      <c r="HM100" s="97"/>
      <c r="HN100" s="97"/>
      <c r="HO100" s="97"/>
      <c r="HP100" s="97"/>
      <c r="HQ100" s="97"/>
      <c r="HR100" s="97"/>
      <c r="HS100" s="97"/>
      <c r="HT100" s="97"/>
      <c r="HU100" s="97"/>
      <c r="HV100" s="97"/>
      <c r="HW100" s="97"/>
      <c r="HX100" s="97"/>
      <c r="HY100" s="97"/>
      <c r="HZ100" s="97"/>
      <c r="IA100" s="97"/>
      <c r="IB100" s="97"/>
      <c r="IC100" s="97"/>
      <c r="ID100" s="97"/>
      <c r="IE100" s="97"/>
      <c r="IF100" s="97"/>
      <c r="IG100" s="97"/>
      <c r="IH100" s="97"/>
      <c r="II100" s="97"/>
      <c r="IJ100" s="97"/>
      <c r="IK100" s="97"/>
      <c r="IL100" s="97"/>
      <c r="IM100" s="97"/>
      <c r="IN100" s="97"/>
      <c r="IO100" s="97"/>
      <c r="IP100" s="97"/>
      <c r="IQ100" s="97"/>
      <c r="IR100" s="97"/>
      <c r="IS100" s="97"/>
      <c r="IT100" s="97"/>
    </row>
    <row r="101" customFormat="1" ht="15" customHeight="1" spans="1:254">
      <c r="A101" s="97"/>
      <c r="B101" s="97"/>
      <c r="C101" s="97"/>
      <c r="D101" s="97"/>
      <c r="E101" s="97"/>
      <c r="F101" s="97"/>
      <c r="G101" s="99"/>
      <c r="H101" s="98"/>
      <c r="I101" s="99"/>
      <c r="J101" s="99"/>
      <c r="K101" s="98"/>
      <c r="L101" s="98"/>
      <c r="M101" s="99"/>
      <c r="N101" s="98"/>
      <c r="O101" s="99"/>
      <c r="P101" s="100"/>
      <c r="Q101" s="100"/>
      <c r="R101" s="97"/>
      <c r="S101" s="101"/>
      <c r="T101" s="97"/>
      <c r="U101" s="102"/>
      <c r="V101" s="102"/>
      <c r="W101" s="98"/>
      <c r="X101" s="97"/>
      <c r="Y101" s="97"/>
      <c r="Z101" s="97"/>
      <c r="AA101" s="82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97"/>
      <c r="CJ101" s="97"/>
      <c r="CK101" s="97"/>
      <c r="CL101" s="97"/>
      <c r="CM101" s="97"/>
      <c r="CN101" s="97"/>
      <c r="CO101" s="97"/>
      <c r="CP101" s="97"/>
      <c r="CQ101" s="97"/>
      <c r="CR101" s="97"/>
      <c r="CS101" s="97"/>
      <c r="CT101" s="97"/>
      <c r="CU101" s="97"/>
      <c r="CV101" s="97"/>
      <c r="CW101" s="97"/>
      <c r="CX101" s="97"/>
      <c r="CY101" s="97"/>
      <c r="CZ101" s="97"/>
      <c r="DA101" s="97"/>
      <c r="DB101" s="97"/>
      <c r="DC101" s="97"/>
      <c r="DD101" s="97"/>
      <c r="DE101" s="97"/>
      <c r="DF101" s="97"/>
      <c r="DG101" s="97"/>
      <c r="DH101" s="97"/>
      <c r="DI101" s="97"/>
      <c r="DJ101" s="97"/>
      <c r="DK101" s="97"/>
      <c r="DL101" s="97"/>
      <c r="DM101" s="97"/>
      <c r="DN101" s="97"/>
      <c r="DO101" s="97"/>
      <c r="DP101" s="97"/>
      <c r="DQ101" s="97"/>
      <c r="DR101" s="97"/>
      <c r="DS101" s="97"/>
      <c r="DT101" s="97"/>
      <c r="DU101" s="97"/>
      <c r="DV101" s="97"/>
      <c r="DW101" s="97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  <c r="EL101" s="97"/>
      <c r="EM101" s="97"/>
      <c r="EN101" s="97"/>
      <c r="EO101" s="97"/>
      <c r="EP101" s="97"/>
      <c r="EQ101" s="97"/>
      <c r="ER101" s="97"/>
      <c r="ES101" s="97"/>
      <c r="ET101" s="97"/>
      <c r="EU101" s="97"/>
      <c r="EV101" s="97"/>
      <c r="EW101" s="97"/>
      <c r="EX101" s="97"/>
      <c r="EY101" s="97"/>
      <c r="EZ101" s="97"/>
      <c r="FA101" s="97"/>
      <c r="FB101" s="97"/>
      <c r="FC101" s="97"/>
      <c r="FD101" s="97"/>
      <c r="FE101" s="97"/>
      <c r="FF101" s="97"/>
      <c r="FG101" s="97"/>
      <c r="FH101" s="97"/>
      <c r="FI101" s="97"/>
      <c r="FJ101" s="97"/>
      <c r="FK101" s="97"/>
      <c r="FL101" s="97"/>
      <c r="FM101" s="97"/>
      <c r="FN101" s="97"/>
      <c r="FO101" s="97"/>
      <c r="FP101" s="97"/>
      <c r="FQ101" s="97"/>
      <c r="FR101" s="97"/>
      <c r="FS101" s="97"/>
      <c r="FT101" s="97"/>
      <c r="FU101" s="97"/>
      <c r="FV101" s="97"/>
      <c r="FW101" s="97"/>
      <c r="FX101" s="97"/>
      <c r="FY101" s="97"/>
      <c r="FZ101" s="97"/>
      <c r="GA101" s="97"/>
      <c r="GB101" s="97"/>
      <c r="GC101" s="97"/>
      <c r="GD101" s="97"/>
      <c r="GE101" s="97"/>
      <c r="GF101" s="97"/>
      <c r="GG101" s="97"/>
      <c r="GH101" s="97"/>
      <c r="GI101" s="97"/>
      <c r="GJ101" s="97"/>
      <c r="GK101" s="97"/>
      <c r="GL101" s="97"/>
      <c r="GM101" s="97"/>
      <c r="GN101" s="97"/>
      <c r="GO101" s="97"/>
      <c r="GP101" s="97"/>
      <c r="GQ101" s="97"/>
      <c r="GR101" s="97"/>
      <c r="GS101" s="97"/>
      <c r="GT101" s="97"/>
      <c r="GU101" s="97"/>
      <c r="GV101" s="97"/>
      <c r="GW101" s="97"/>
      <c r="GX101" s="97"/>
      <c r="GY101" s="97"/>
      <c r="GZ101" s="97"/>
      <c r="HA101" s="97"/>
      <c r="HB101" s="97"/>
      <c r="HC101" s="97"/>
      <c r="HD101" s="97"/>
      <c r="HE101" s="97"/>
      <c r="HF101" s="97"/>
      <c r="HG101" s="97"/>
      <c r="HH101" s="97"/>
      <c r="HI101" s="97"/>
      <c r="HJ101" s="97"/>
      <c r="HK101" s="97"/>
      <c r="HL101" s="97"/>
      <c r="HM101" s="97"/>
      <c r="HN101" s="97"/>
      <c r="HO101" s="97"/>
      <c r="HP101" s="97"/>
      <c r="HQ101" s="97"/>
      <c r="HR101" s="97"/>
      <c r="HS101" s="97"/>
      <c r="HT101" s="97"/>
      <c r="HU101" s="97"/>
      <c r="HV101" s="97"/>
      <c r="HW101" s="97"/>
      <c r="HX101" s="97"/>
      <c r="HY101" s="97"/>
      <c r="HZ101" s="97"/>
      <c r="IA101" s="97"/>
      <c r="IB101" s="97"/>
      <c r="IC101" s="97"/>
      <c r="ID101" s="97"/>
      <c r="IE101" s="97"/>
      <c r="IF101" s="97"/>
      <c r="IG101" s="97"/>
      <c r="IH101" s="97"/>
      <c r="II101" s="97"/>
      <c r="IJ101" s="97"/>
      <c r="IK101" s="97"/>
      <c r="IL101" s="97"/>
      <c r="IM101" s="97"/>
      <c r="IN101" s="97"/>
      <c r="IO101" s="97"/>
      <c r="IP101" s="97"/>
      <c r="IQ101" s="97"/>
      <c r="IR101" s="97"/>
      <c r="IS101" s="97"/>
      <c r="IT101" s="97"/>
    </row>
    <row r="102" customFormat="1" ht="15" customHeight="1" spans="1:254">
      <c r="A102" s="97"/>
      <c r="B102" s="97"/>
      <c r="C102" s="97"/>
      <c r="D102" s="97"/>
      <c r="E102" s="97"/>
      <c r="F102" s="97"/>
      <c r="G102" s="99"/>
      <c r="H102" s="98"/>
      <c r="I102" s="99"/>
      <c r="J102" s="99"/>
      <c r="K102" s="98"/>
      <c r="L102" s="98"/>
      <c r="M102" s="99"/>
      <c r="N102" s="98"/>
      <c r="O102" s="99"/>
      <c r="P102" s="100"/>
      <c r="Q102" s="100"/>
      <c r="R102" s="97"/>
      <c r="S102" s="101"/>
      <c r="T102" s="97"/>
      <c r="U102" s="102"/>
      <c r="V102" s="102"/>
      <c r="W102" s="98"/>
      <c r="X102" s="97"/>
      <c r="Y102" s="97"/>
      <c r="Z102" s="97"/>
      <c r="AA102" s="82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  <c r="CC102" s="97"/>
      <c r="CD102" s="97"/>
      <c r="CE102" s="97"/>
      <c r="CF102" s="97"/>
      <c r="CG102" s="97"/>
      <c r="CH102" s="97"/>
      <c r="CI102" s="97"/>
      <c r="CJ102" s="97"/>
      <c r="CK102" s="97"/>
      <c r="CL102" s="97"/>
      <c r="CM102" s="97"/>
      <c r="CN102" s="97"/>
      <c r="CO102" s="97"/>
      <c r="CP102" s="97"/>
      <c r="CQ102" s="97"/>
      <c r="CR102" s="97"/>
      <c r="CS102" s="97"/>
      <c r="CT102" s="97"/>
      <c r="CU102" s="97"/>
      <c r="CV102" s="97"/>
      <c r="CW102" s="97"/>
      <c r="CX102" s="97"/>
      <c r="CY102" s="97"/>
      <c r="CZ102" s="97"/>
      <c r="DA102" s="97"/>
      <c r="DB102" s="97"/>
      <c r="DC102" s="97"/>
      <c r="DD102" s="97"/>
      <c r="DE102" s="97"/>
      <c r="DF102" s="97"/>
      <c r="DG102" s="97"/>
      <c r="DH102" s="97"/>
      <c r="DI102" s="97"/>
      <c r="DJ102" s="97"/>
      <c r="DK102" s="97"/>
      <c r="DL102" s="97"/>
      <c r="DM102" s="97"/>
      <c r="DN102" s="97"/>
      <c r="DO102" s="97"/>
      <c r="DP102" s="97"/>
      <c r="DQ102" s="97"/>
      <c r="DR102" s="97"/>
      <c r="DS102" s="97"/>
      <c r="DT102" s="97"/>
      <c r="DU102" s="97"/>
      <c r="DV102" s="97"/>
      <c r="DW102" s="97"/>
      <c r="DX102" s="97"/>
      <c r="DY102" s="97"/>
      <c r="DZ102" s="97"/>
      <c r="EA102" s="97"/>
      <c r="EB102" s="97"/>
      <c r="EC102" s="97"/>
      <c r="ED102" s="97"/>
      <c r="EE102" s="97"/>
      <c r="EF102" s="97"/>
      <c r="EG102" s="97"/>
      <c r="EH102" s="97"/>
      <c r="EI102" s="97"/>
      <c r="EJ102" s="97"/>
      <c r="EK102" s="97"/>
      <c r="EL102" s="97"/>
      <c r="EM102" s="97"/>
      <c r="EN102" s="97"/>
      <c r="EO102" s="97"/>
      <c r="EP102" s="97"/>
      <c r="EQ102" s="97"/>
      <c r="ER102" s="97"/>
      <c r="ES102" s="97"/>
      <c r="ET102" s="97"/>
      <c r="EU102" s="97"/>
      <c r="EV102" s="97"/>
      <c r="EW102" s="97"/>
      <c r="EX102" s="97"/>
      <c r="EY102" s="97"/>
      <c r="EZ102" s="97"/>
      <c r="FA102" s="97"/>
      <c r="FB102" s="97"/>
      <c r="FC102" s="97"/>
      <c r="FD102" s="97"/>
      <c r="FE102" s="97"/>
      <c r="FF102" s="97"/>
      <c r="FG102" s="97"/>
      <c r="FH102" s="97"/>
      <c r="FI102" s="97"/>
      <c r="FJ102" s="97"/>
      <c r="FK102" s="97"/>
      <c r="FL102" s="97"/>
      <c r="FM102" s="97"/>
      <c r="FN102" s="97"/>
      <c r="FO102" s="97"/>
      <c r="FP102" s="97"/>
      <c r="FQ102" s="97"/>
      <c r="FR102" s="97"/>
      <c r="FS102" s="97"/>
      <c r="FT102" s="97"/>
      <c r="FU102" s="97"/>
      <c r="FV102" s="97"/>
      <c r="FW102" s="97"/>
      <c r="FX102" s="97"/>
      <c r="FY102" s="97"/>
      <c r="FZ102" s="97"/>
      <c r="GA102" s="97"/>
      <c r="GB102" s="97"/>
      <c r="GC102" s="97"/>
      <c r="GD102" s="97"/>
      <c r="GE102" s="97"/>
      <c r="GF102" s="97"/>
      <c r="GG102" s="97"/>
      <c r="GH102" s="97"/>
      <c r="GI102" s="97"/>
      <c r="GJ102" s="97"/>
      <c r="GK102" s="97"/>
      <c r="GL102" s="97"/>
      <c r="GM102" s="97"/>
      <c r="GN102" s="97"/>
      <c r="GO102" s="97"/>
      <c r="GP102" s="97"/>
      <c r="GQ102" s="97"/>
      <c r="GR102" s="97"/>
      <c r="GS102" s="97"/>
      <c r="GT102" s="97"/>
      <c r="GU102" s="97"/>
      <c r="GV102" s="97"/>
      <c r="GW102" s="97"/>
      <c r="GX102" s="97"/>
      <c r="GY102" s="97"/>
      <c r="GZ102" s="97"/>
      <c r="HA102" s="97"/>
      <c r="HB102" s="97"/>
      <c r="HC102" s="97"/>
      <c r="HD102" s="97"/>
      <c r="HE102" s="97"/>
      <c r="HF102" s="97"/>
      <c r="HG102" s="97"/>
      <c r="HH102" s="97"/>
      <c r="HI102" s="97"/>
      <c r="HJ102" s="97"/>
      <c r="HK102" s="97"/>
      <c r="HL102" s="97"/>
      <c r="HM102" s="97"/>
      <c r="HN102" s="97"/>
      <c r="HO102" s="97"/>
      <c r="HP102" s="97"/>
      <c r="HQ102" s="97"/>
      <c r="HR102" s="97"/>
      <c r="HS102" s="97"/>
      <c r="HT102" s="97"/>
      <c r="HU102" s="97"/>
      <c r="HV102" s="97"/>
      <c r="HW102" s="97"/>
      <c r="HX102" s="97"/>
      <c r="HY102" s="97"/>
      <c r="HZ102" s="97"/>
      <c r="IA102" s="97"/>
      <c r="IB102" s="97"/>
      <c r="IC102" s="97"/>
      <c r="ID102" s="97"/>
      <c r="IE102" s="97"/>
      <c r="IF102" s="97"/>
      <c r="IG102" s="97"/>
      <c r="IH102" s="97"/>
      <c r="II102" s="97"/>
      <c r="IJ102" s="97"/>
      <c r="IK102" s="97"/>
      <c r="IL102" s="97"/>
      <c r="IM102" s="97"/>
      <c r="IN102" s="97"/>
      <c r="IO102" s="97"/>
      <c r="IP102" s="97"/>
      <c r="IQ102" s="97"/>
      <c r="IR102" s="97"/>
      <c r="IS102" s="97"/>
      <c r="IT102" s="97"/>
    </row>
    <row r="103" customFormat="1" ht="15" customHeight="1" spans="1:254">
      <c r="A103" s="97"/>
      <c r="B103" s="97"/>
      <c r="C103" s="97"/>
      <c r="D103" s="97"/>
      <c r="E103" s="97"/>
      <c r="F103" s="97"/>
      <c r="G103" s="99"/>
      <c r="H103" s="98"/>
      <c r="I103" s="99"/>
      <c r="J103" s="99"/>
      <c r="K103" s="98"/>
      <c r="L103" s="98"/>
      <c r="M103" s="99"/>
      <c r="N103" s="98"/>
      <c r="O103" s="99"/>
      <c r="P103" s="100"/>
      <c r="Q103" s="100"/>
      <c r="R103" s="97"/>
      <c r="S103" s="101"/>
      <c r="T103" s="97"/>
      <c r="U103" s="102"/>
      <c r="V103" s="102"/>
      <c r="W103" s="98"/>
      <c r="X103" s="97"/>
      <c r="Y103" s="97"/>
      <c r="Z103" s="97"/>
      <c r="AA103" s="82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  <c r="CC103" s="97"/>
      <c r="CD103" s="97"/>
      <c r="CE103" s="97"/>
      <c r="CF103" s="97"/>
      <c r="CG103" s="97"/>
      <c r="CH103" s="97"/>
      <c r="CI103" s="97"/>
      <c r="CJ103" s="97"/>
      <c r="CK103" s="97"/>
      <c r="CL103" s="97"/>
      <c r="CM103" s="97"/>
      <c r="CN103" s="97"/>
      <c r="CO103" s="97"/>
      <c r="CP103" s="97"/>
      <c r="CQ103" s="97"/>
      <c r="CR103" s="97"/>
      <c r="CS103" s="97"/>
      <c r="CT103" s="97"/>
      <c r="CU103" s="97"/>
      <c r="CV103" s="97"/>
      <c r="CW103" s="97"/>
      <c r="CX103" s="97"/>
      <c r="CY103" s="97"/>
      <c r="CZ103" s="97"/>
      <c r="DA103" s="97"/>
      <c r="DB103" s="97"/>
      <c r="DC103" s="97"/>
      <c r="DD103" s="97"/>
      <c r="DE103" s="97"/>
      <c r="DF103" s="97"/>
      <c r="DG103" s="97"/>
      <c r="DH103" s="97"/>
      <c r="DI103" s="97"/>
      <c r="DJ103" s="97"/>
      <c r="DK103" s="97"/>
      <c r="DL103" s="97"/>
      <c r="DM103" s="97"/>
      <c r="DN103" s="97"/>
      <c r="DO103" s="97"/>
      <c r="DP103" s="97"/>
      <c r="DQ103" s="97"/>
      <c r="DR103" s="97"/>
      <c r="DS103" s="97"/>
      <c r="DT103" s="97"/>
      <c r="DU103" s="97"/>
      <c r="DV103" s="97"/>
      <c r="DW103" s="97"/>
      <c r="DX103" s="97"/>
      <c r="DY103" s="97"/>
      <c r="DZ103" s="97"/>
      <c r="EA103" s="97"/>
      <c r="EB103" s="97"/>
      <c r="EC103" s="97"/>
      <c r="ED103" s="97"/>
      <c r="EE103" s="97"/>
      <c r="EF103" s="97"/>
      <c r="EG103" s="97"/>
      <c r="EH103" s="97"/>
      <c r="EI103" s="97"/>
      <c r="EJ103" s="97"/>
      <c r="EK103" s="97"/>
      <c r="EL103" s="97"/>
      <c r="EM103" s="97"/>
      <c r="EN103" s="97"/>
      <c r="EO103" s="97"/>
      <c r="EP103" s="97"/>
      <c r="EQ103" s="97"/>
      <c r="ER103" s="97"/>
      <c r="ES103" s="97"/>
      <c r="ET103" s="97"/>
      <c r="EU103" s="97"/>
      <c r="EV103" s="97"/>
      <c r="EW103" s="97"/>
      <c r="EX103" s="97"/>
      <c r="EY103" s="97"/>
      <c r="EZ103" s="97"/>
      <c r="FA103" s="97"/>
      <c r="FB103" s="97"/>
      <c r="FC103" s="97"/>
      <c r="FD103" s="97"/>
      <c r="FE103" s="97"/>
      <c r="FF103" s="97"/>
      <c r="FG103" s="97"/>
      <c r="FH103" s="97"/>
      <c r="FI103" s="97"/>
      <c r="FJ103" s="97"/>
      <c r="FK103" s="97"/>
      <c r="FL103" s="97"/>
      <c r="FM103" s="97"/>
      <c r="FN103" s="97"/>
      <c r="FO103" s="97"/>
      <c r="FP103" s="97"/>
      <c r="FQ103" s="97"/>
      <c r="FR103" s="97"/>
      <c r="FS103" s="97"/>
      <c r="FT103" s="97"/>
      <c r="FU103" s="97"/>
      <c r="FV103" s="97"/>
      <c r="FW103" s="97"/>
      <c r="FX103" s="97"/>
      <c r="FY103" s="97"/>
      <c r="FZ103" s="97"/>
      <c r="GA103" s="97"/>
      <c r="GB103" s="97"/>
      <c r="GC103" s="97"/>
      <c r="GD103" s="97"/>
      <c r="GE103" s="97"/>
      <c r="GF103" s="97"/>
      <c r="GG103" s="97"/>
      <c r="GH103" s="97"/>
      <c r="GI103" s="97"/>
      <c r="GJ103" s="97"/>
      <c r="GK103" s="97"/>
      <c r="GL103" s="97"/>
      <c r="GM103" s="97"/>
      <c r="GN103" s="97"/>
      <c r="GO103" s="97"/>
      <c r="GP103" s="97"/>
      <c r="GQ103" s="97"/>
      <c r="GR103" s="97"/>
      <c r="GS103" s="97"/>
      <c r="GT103" s="97"/>
      <c r="GU103" s="97"/>
      <c r="GV103" s="97"/>
      <c r="GW103" s="97"/>
      <c r="GX103" s="97"/>
      <c r="GY103" s="97"/>
      <c r="GZ103" s="97"/>
      <c r="HA103" s="97"/>
      <c r="HB103" s="97"/>
      <c r="HC103" s="97"/>
      <c r="HD103" s="97"/>
      <c r="HE103" s="97"/>
      <c r="HF103" s="97"/>
      <c r="HG103" s="97"/>
      <c r="HH103" s="97"/>
      <c r="HI103" s="97"/>
      <c r="HJ103" s="97"/>
      <c r="HK103" s="97"/>
      <c r="HL103" s="97"/>
      <c r="HM103" s="97"/>
      <c r="HN103" s="97"/>
      <c r="HO103" s="97"/>
      <c r="HP103" s="97"/>
      <c r="HQ103" s="97"/>
      <c r="HR103" s="97"/>
      <c r="HS103" s="97"/>
      <c r="HT103" s="97"/>
      <c r="HU103" s="97"/>
      <c r="HV103" s="97"/>
      <c r="HW103" s="97"/>
      <c r="HX103" s="97"/>
      <c r="HY103" s="97"/>
      <c r="HZ103" s="97"/>
      <c r="IA103" s="97"/>
      <c r="IB103" s="97"/>
      <c r="IC103" s="97"/>
      <c r="ID103" s="97"/>
      <c r="IE103" s="97"/>
      <c r="IF103" s="97"/>
      <c r="IG103" s="97"/>
      <c r="IH103" s="97"/>
      <c r="II103" s="97"/>
      <c r="IJ103" s="97"/>
      <c r="IK103" s="97"/>
      <c r="IL103" s="97"/>
      <c r="IM103" s="97"/>
      <c r="IN103" s="97"/>
      <c r="IO103" s="97"/>
      <c r="IP103" s="97"/>
      <c r="IQ103" s="97"/>
      <c r="IR103" s="97"/>
      <c r="IS103" s="97"/>
      <c r="IT103" s="97"/>
    </row>
    <row r="104" customFormat="1" ht="15" customHeight="1" spans="1:254">
      <c r="A104" s="97"/>
      <c r="B104" s="97"/>
      <c r="C104" s="97"/>
      <c r="D104" s="97"/>
      <c r="E104" s="97"/>
      <c r="F104" s="97"/>
      <c r="G104" s="99"/>
      <c r="H104" s="98"/>
      <c r="I104" s="99"/>
      <c r="J104" s="99"/>
      <c r="K104" s="98"/>
      <c r="L104" s="98"/>
      <c r="M104" s="99"/>
      <c r="N104" s="98"/>
      <c r="O104" s="99"/>
      <c r="P104" s="100"/>
      <c r="Q104" s="100"/>
      <c r="R104" s="97"/>
      <c r="S104" s="101"/>
      <c r="T104" s="97"/>
      <c r="U104" s="102"/>
      <c r="V104" s="102"/>
      <c r="W104" s="98"/>
      <c r="X104" s="97"/>
      <c r="Y104" s="97"/>
      <c r="Z104" s="97"/>
      <c r="AA104" s="82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7"/>
      <c r="BS104" s="97"/>
      <c r="BT104" s="97"/>
      <c r="BU104" s="97"/>
      <c r="BV104" s="97"/>
      <c r="BW104" s="97"/>
      <c r="BX104" s="97"/>
      <c r="BY104" s="97"/>
      <c r="BZ104" s="97"/>
      <c r="CA104" s="97"/>
      <c r="CB104" s="97"/>
      <c r="CC104" s="97"/>
      <c r="CD104" s="97"/>
      <c r="CE104" s="97"/>
      <c r="CF104" s="97"/>
      <c r="CG104" s="97"/>
      <c r="CH104" s="97"/>
      <c r="CI104" s="97"/>
      <c r="CJ104" s="97"/>
      <c r="CK104" s="97"/>
      <c r="CL104" s="97"/>
      <c r="CM104" s="97"/>
      <c r="CN104" s="97"/>
      <c r="CO104" s="97"/>
      <c r="CP104" s="97"/>
      <c r="CQ104" s="97"/>
      <c r="CR104" s="97"/>
      <c r="CS104" s="97"/>
      <c r="CT104" s="97"/>
      <c r="CU104" s="97"/>
      <c r="CV104" s="97"/>
      <c r="CW104" s="97"/>
      <c r="CX104" s="97"/>
      <c r="CY104" s="97"/>
      <c r="CZ104" s="97"/>
      <c r="DA104" s="97"/>
      <c r="DB104" s="97"/>
      <c r="DC104" s="97"/>
      <c r="DD104" s="97"/>
      <c r="DE104" s="97"/>
      <c r="DF104" s="97"/>
      <c r="DG104" s="97"/>
      <c r="DH104" s="97"/>
      <c r="DI104" s="97"/>
      <c r="DJ104" s="97"/>
      <c r="DK104" s="97"/>
      <c r="DL104" s="97"/>
      <c r="DM104" s="97"/>
      <c r="DN104" s="97"/>
      <c r="DO104" s="97"/>
      <c r="DP104" s="97"/>
      <c r="DQ104" s="97"/>
      <c r="DR104" s="97"/>
      <c r="DS104" s="97"/>
      <c r="DT104" s="97"/>
      <c r="DU104" s="97"/>
      <c r="DV104" s="97"/>
      <c r="DW104" s="97"/>
      <c r="DX104" s="97"/>
      <c r="DY104" s="97"/>
      <c r="DZ104" s="97"/>
      <c r="EA104" s="97"/>
      <c r="EB104" s="97"/>
      <c r="EC104" s="97"/>
      <c r="ED104" s="97"/>
      <c r="EE104" s="97"/>
      <c r="EF104" s="97"/>
      <c r="EG104" s="97"/>
      <c r="EH104" s="97"/>
      <c r="EI104" s="97"/>
      <c r="EJ104" s="97"/>
      <c r="EK104" s="97"/>
      <c r="EL104" s="97"/>
      <c r="EM104" s="97"/>
      <c r="EN104" s="97"/>
      <c r="EO104" s="97"/>
      <c r="EP104" s="97"/>
      <c r="EQ104" s="97"/>
      <c r="ER104" s="97"/>
      <c r="ES104" s="97"/>
      <c r="ET104" s="97"/>
      <c r="EU104" s="97"/>
      <c r="EV104" s="97"/>
      <c r="EW104" s="97"/>
      <c r="EX104" s="97"/>
      <c r="EY104" s="97"/>
      <c r="EZ104" s="97"/>
      <c r="FA104" s="97"/>
      <c r="FB104" s="97"/>
      <c r="FC104" s="97"/>
      <c r="FD104" s="97"/>
      <c r="FE104" s="97"/>
      <c r="FF104" s="97"/>
      <c r="FG104" s="97"/>
      <c r="FH104" s="97"/>
      <c r="FI104" s="97"/>
      <c r="FJ104" s="97"/>
      <c r="FK104" s="97"/>
      <c r="FL104" s="97"/>
      <c r="FM104" s="97"/>
      <c r="FN104" s="97"/>
      <c r="FO104" s="97"/>
      <c r="FP104" s="97"/>
      <c r="FQ104" s="97"/>
      <c r="FR104" s="97"/>
      <c r="FS104" s="97"/>
      <c r="FT104" s="97"/>
      <c r="FU104" s="97"/>
      <c r="FV104" s="97"/>
      <c r="FW104" s="97"/>
      <c r="FX104" s="97"/>
      <c r="FY104" s="97"/>
      <c r="FZ104" s="97"/>
      <c r="GA104" s="97"/>
      <c r="GB104" s="97"/>
      <c r="GC104" s="97"/>
      <c r="GD104" s="97"/>
      <c r="GE104" s="97"/>
      <c r="GF104" s="97"/>
      <c r="GG104" s="97"/>
      <c r="GH104" s="97"/>
      <c r="GI104" s="97"/>
      <c r="GJ104" s="97"/>
      <c r="GK104" s="97"/>
      <c r="GL104" s="97"/>
      <c r="GM104" s="97"/>
      <c r="GN104" s="97"/>
      <c r="GO104" s="97"/>
      <c r="GP104" s="97"/>
      <c r="GQ104" s="97"/>
      <c r="GR104" s="97"/>
      <c r="GS104" s="97"/>
      <c r="GT104" s="97"/>
      <c r="GU104" s="97"/>
      <c r="GV104" s="97"/>
      <c r="GW104" s="97"/>
      <c r="GX104" s="97"/>
      <c r="GY104" s="97"/>
      <c r="GZ104" s="97"/>
      <c r="HA104" s="97"/>
      <c r="HB104" s="97"/>
      <c r="HC104" s="97"/>
      <c r="HD104" s="97"/>
      <c r="HE104" s="97"/>
      <c r="HF104" s="97"/>
      <c r="HG104" s="97"/>
      <c r="HH104" s="97"/>
      <c r="HI104" s="97"/>
      <c r="HJ104" s="97"/>
      <c r="HK104" s="97"/>
      <c r="HL104" s="97"/>
      <c r="HM104" s="97"/>
      <c r="HN104" s="97"/>
      <c r="HO104" s="97"/>
      <c r="HP104" s="97"/>
      <c r="HQ104" s="97"/>
      <c r="HR104" s="97"/>
      <c r="HS104" s="97"/>
      <c r="HT104" s="97"/>
      <c r="HU104" s="97"/>
      <c r="HV104" s="97"/>
      <c r="HW104" s="97"/>
      <c r="HX104" s="97"/>
      <c r="HY104" s="97"/>
      <c r="HZ104" s="97"/>
      <c r="IA104" s="97"/>
      <c r="IB104" s="97"/>
      <c r="IC104" s="97"/>
      <c r="ID104" s="97"/>
      <c r="IE104" s="97"/>
      <c r="IF104" s="97"/>
      <c r="IG104" s="97"/>
      <c r="IH104" s="97"/>
      <c r="II104" s="97"/>
      <c r="IJ104" s="97"/>
      <c r="IK104" s="97"/>
      <c r="IL104" s="97"/>
      <c r="IM104" s="97"/>
      <c r="IN104" s="97"/>
      <c r="IO104" s="97"/>
      <c r="IP104" s="97"/>
      <c r="IQ104" s="97"/>
      <c r="IR104" s="97"/>
      <c r="IS104" s="97"/>
      <c r="IT104" s="97"/>
    </row>
    <row r="105" customFormat="1" ht="15" customHeight="1" spans="1:254">
      <c r="A105" s="97"/>
      <c r="B105" s="97"/>
      <c r="C105" s="97"/>
      <c r="D105" s="97"/>
      <c r="E105" s="97"/>
      <c r="F105" s="97"/>
      <c r="G105" s="99"/>
      <c r="H105" s="98"/>
      <c r="I105" s="99"/>
      <c r="J105" s="99"/>
      <c r="K105" s="98"/>
      <c r="L105" s="98"/>
      <c r="M105" s="99"/>
      <c r="N105" s="98"/>
      <c r="O105" s="99"/>
      <c r="P105" s="100"/>
      <c r="Q105" s="100"/>
      <c r="R105" s="97"/>
      <c r="S105" s="101"/>
      <c r="T105" s="97"/>
      <c r="U105" s="102"/>
      <c r="V105" s="102"/>
      <c r="W105" s="98"/>
      <c r="X105" s="97"/>
      <c r="Y105" s="97"/>
      <c r="Z105" s="97"/>
      <c r="AA105" s="82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7"/>
      <c r="CM105" s="97"/>
      <c r="CN105" s="97"/>
      <c r="CO105" s="97"/>
      <c r="CP105" s="97"/>
      <c r="CQ105" s="97"/>
      <c r="CR105" s="97"/>
      <c r="CS105" s="97"/>
      <c r="CT105" s="97"/>
      <c r="CU105" s="97"/>
      <c r="CV105" s="97"/>
      <c r="CW105" s="97"/>
      <c r="CX105" s="97"/>
      <c r="CY105" s="97"/>
      <c r="CZ105" s="97"/>
      <c r="DA105" s="97"/>
      <c r="DB105" s="97"/>
      <c r="DC105" s="97"/>
      <c r="DD105" s="97"/>
      <c r="DE105" s="97"/>
      <c r="DF105" s="97"/>
      <c r="DG105" s="97"/>
      <c r="DH105" s="97"/>
      <c r="DI105" s="97"/>
      <c r="DJ105" s="97"/>
      <c r="DK105" s="97"/>
      <c r="DL105" s="97"/>
      <c r="DM105" s="97"/>
      <c r="DN105" s="97"/>
      <c r="DO105" s="97"/>
      <c r="DP105" s="97"/>
      <c r="DQ105" s="97"/>
      <c r="DR105" s="97"/>
      <c r="DS105" s="97"/>
      <c r="DT105" s="97"/>
      <c r="DU105" s="97"/>
      <c r="DV105" s="97"/>
      <c r="DW105" s="97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  <c r="EL105" s="97"/>
      <c r="EM105" s="97"/>
      <c r="EN105" s="97"/>
      <c r="EO105" s="97"/>
      <c r="EP105" s="97"/>
      <c r="EQ105" s="97"/>
      <c r="ER105" s="97"/>
      <c r="ES105" s="97"/>
      <c r="ET105" s="97"/>
      <c r="EU105" s="97"/>
      <c r="EV105" s="97"/>
      <c r="EW105" s="97"/>
      <c r="EX105" s="97"/>
      <c r="EY105" s="97"/>
      <c r="EZ105" s="97"/>
      <c r="FA105" s="97"/>
      <c r="FB105" s="97"/>
      <c r="FC105" s="97"/>
      <c r="FD105" s="97"/>
      <c r="FE105" s="97"/>
      <c r="FF105" s="97"/>
      <c r="FG105" s="97"/>
      <c r="FH105" s="97"/>
      <c r="FI105" s="97"/>
      <c r="FJ105" s="97"/>
      <c r="FK105" s="97"/>
      <c r="FL105" s="97"/>
      <c r="FM105" s="97"/>
      <c r="FN105" s="97"/>
      <c r="FO105" s="97"/>
      <c r="FP105" s="97"/>
      <c r="FQ105" s="97"/>
      <c r="FR105" s="97"/>
      <c r="FS105" s="97"/>
      <c r="FT105" s="97"/>
      <c r="FU105" s="97"/>
      <c r="FV105" s="97"/>
      <c r="FW105" s="97"/>
      <c r="FX105" s="97"/>
      <c r="FY105" s="97"/>
      <c r="FZ105" s="97"/>
      <c r="GA105" s="97"/>
      <c r="GB105" s="97"/>
      <c r="GC105" s="97"/>
      <c r="GD105" s="97"/>
      <c r="GE105" s="97"/>
      <c r="GF105" s="97"/>
      <c r="GG105" s="97"/>
      <c r="GH105" s="97"/>
      <c r="GI105" s="97"/>
      <c r="GJ105" s="97"/>
      <c r="GK105" s="97"/>
      <c r="GL105" s="97"/>
      <c r="GM105" s="97"/>
      <c r="GN105" s="97"/>
      <c r="GO105" s="97"/>
      <c r="GP105" s="97"/>
      <c r="GQ105" s="97"/>
      <c r="GR105" s="97"/>
      <c r="GS105" s="97"/>
      <c r="GT105" s="97"/>
      <c r="GU105" s="97"/>
      <c r="GV105" s="97"/>
      <c r="GW105" s="97"/>
      <c r="GX105" s="97"/>
      <c r="GY105" s="97"/>
      <c r="GZ105" s="97"/>
      <c r="HA105" s="97"/>
      <c r="HB105" s="97"/>
      <c r="HC105" s="97"/>
      <c r="HD105" s="97"/>
      <c r="HE105" s="97"/>
      <c r="HF105" s="97"/>
      <c r="HG105" s="97"/>
      <c r="HH105" s="97"/>
      <c r="HI105" s="97"/>
      <c r="HJ105" s="97"/>
      <c r="HK105" s="97"/>
      <c r="HL105" s="97"/>
      <c r="HM105" s="97"/>
      <c r="HN105" s="97"/>
      <c r="HO105" s="97"/>
      <c r="HP105" s="97"/>
      <c r="HQ105" s="97"/>
      <c r="HR105" s="97"/>
      <c r="HS105" s="97"/>
      <c r="HT105" s="97"/>
      <c r="HU105" s="97"/>
      <c r="HV105" s="97"/>
      <c r="HW105" s="97"/>
      <c r="HX105" s="97"/>
      <c r="HY105" s="97"/>
      <c r="HZ105" s="97"/>
      <c r="IA105" s="97"/>
      <c r="IB105" s="97"/>
      <c r="IC105" s="97"/>
      <c r="ID105" s="97"/>
      <c r="IE105" s="97"/>
      <c r="IF105" s="97"/>
      <c r="IG105" s="97"/>
      <c r="IH105" s="97"/>
      <c r="II105" s="97"/>
      <c r="IJ105" s="97"/>
      <c r="IK105" s="97"/>
      <c r="IL105" s="97"/>
      <c r="IM105" s="97"/>
      <c r="IN105" s="97"/>
      <c r="IO105" s="97"/>
      <c r="IP105" s="97"/>
      <c r="IQ105" s="97"/>
      <c r="IR105" s="97"/>
      <c r="IS105" s="97"/>
      <c r="IT105" s="97"/>
    </row>
    <row r="106" customFormat="1" ht="15" customHeight="1" spans="1:254">
      <c r="A106" s="97"/>
      <c r="B106" s="97"/>
      <c r="C106" s="97"/>
      <c r="D106" s="97"/>
      <c r="E106" s="97"/>
      <c r="F106" s="97"/>
      <c r="G106" s="99"/>
      <c r="H106" s="98"/>
      <c r="I106" s="99"/>
      <c r="J106" s="99"/>
      <c r="K106" s="98"/>
      <c r="L106" s="98"/>
      <c r="M106" s="99"/>
      <c r="N106" s="98"/>
      <c r="O106" s="99"/>
      <c r="P106" s="100"/>
      <c r="Q106" s="100"/>
      <c r="R106" s="97"/>
      <c r="S106" s="101"/>
      <c r="T106" s="97"/>
      <c r="U106" s="102"/>
      <c r="V106" s="102"/>
      <c r="W106" s="98"/>
      <c r="X106" s="97"/>
      <c r="Y106" s="97"/>
      <c r="Z106" s="97"/>
      <c r="AA106" s="82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  <c r="CC106" s="97"/>
      <c r="CD106" s="97"/>
      <c r="CE106" s="97"/>
      <c r="CF106" s="97"/>
      <c r="CG106" s="97"/>
      <c r="CH106" s="97"/>
      <c r="CI106" s="97"/>
      <c r="CJ106" s="97"/>
      <c r="CK106" s="97"/>
      <c r="CL106" s="97"/>
      <c r="CM106" s="97"/>
      <c r="CN106" s="97"/>
      <c r="CO106" s="97"/>
      <c r="CP106" s="97"/>
      <c r="CQ106" s="97"/>
      <c r="CR106" s="97"/>
      <c r="CS106" s="97"/>
      <c r="CT106" s="97"/>
      <c r="CU106" s="97"/>
      <c r="CV106" s="97"/>
      <c r="CW106" s="97"/>
      <c r="CX106" s="97"/>
      <c r="CY106" s="97"/>
      <c r="CZ106" s="97"/>
      <c r="DA106" s="97"/>
      <c r="DB106" s="97"/>
      <c r="DC106" s="97"/>
      <c r="DD106" s="97"/>
      <c r="DE106" s="97"/>
      <c r="DF106" s="97"/>
      <c r="DG106" s="97"/>
      <c r="DH106" s="97"/>
      <c r="DI106" s="97"/>
      <c r="DJ106" s="97"/>
      <c r="DK106" s="97"/>
      <c r="DL106" s="97"/>
      <c r="DM106" s="97"/>
      <c r="DN106" s="97"/>
      <c r="DO106" s="97"/>
      <c r="DP106" s="97"/>
      <c r="DQ106" s="97"/>
      <c r="DR106" s="97"/>
      <c r="DS106" s="97"/>
      <c r="DT106" s="97"/>
      <c r="DU106" s="97"/>
      <c r="DV106" s="97"/>
      <c r="DW106" s="97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97"/>
      <c r="EM106" s="97"/>
      <c r="EN106" s="97"/>
      <c r="EO106" s="97"/>
      <c r="EP106" s="97"/>
      <c r="EQ106" s="97"/>
      <c r="ER106" s="97"/>
      <c r="ES106" s="97"/>
      <c r="ET106" s="97"/>
      <c r="EU106" s="97"/>
      <c r="EV106" s="97"/>
      <c r="EW106" s="97"/>
      <c r="EX106" s="97"/>
      <c r="EY106" s="97"/>
      <c r="EZ106" s="97"/>
      <c r="FA106" s="97"/>
      <c r="FB106" s="97"/>
      <c r="FC106" s="97"/>
      <c r="FD106" s="97"/>
      <c r="FE106" s="97"/>
      <c r="FF106" s="97"/>
      <c r="FG106" s="97"/>
      <c r="FH106" s="97"/>
      <c r="FI106" s="97"/>
      <c r="FJ106" s="97"/>
      <c r="FK106" s="97"/>
      <c r="FL106" s="97"/>
      <c r="FM106" s="97"/>
      <c r="FN106" s="97"/>
      <c r="FO106" s="97"/>
      <c r="FP106" s="97"/>
      <c r="FQ106" s="97"/>
      <c r="FR106" s="97"/>
      <c r="FS106" s="97"/>
      <c r="FT106" s="97"/>
      <c r="FU106" s="97"/>
      <c r="FV106" s="97"/>
      <c r="FW106" s="97"/>
      <c r="FX106" s="97"/>
      <c r="FY106" s="97"/>
      <c r="FZ106" s="97"/>
      <c r="GA106" s="97"/>
      <c r="GB106" s="97"/>
      <c r="GC106" s="97"/>
      <c r="GD106" s="97"/>
      <c r="GE106" s="97"/>
      <c r="GF106" s="97"/>
      <c r="GG106" s="97"/>
      <c r="GH106" s="97"/>
      <c r="GI106" s="97"/>
      <c r="GJ106" s="97"/>
      <c r="GK106" s="97"/>
      <c r="GL106" s="97"/>
      <c r="GM106" s="97"/>
      <c r="GN106" s="97"/>
      <c r="GO106" s="97"/>
      <c r="GP106" s="97"/>
      <c r="GQ106" s="97"/>
      <c r="GR106" s="97"/>
      <c r="GS106" s="97"/>
      <c r="GT106" s="97"/>
      <c r="GU106" s="97"/>
      <c r="GV106" s="97"/>
      <c r="GW106" s="97"/>
      <c r="GX106" s="97"/>
      <c r="GY106" s="97"/>
      <c r="GZ106" s="97"/>
      <c r="HA106" s="97"/>
      <c r="HB106" s="97"/>
      <c r="HC106" s="97"/>
      <c r="HD106" s="97"/>
      <c r="HE106" s="97"/>
      <c r="HF106" s="97"/>
      <c r="HG106" s="97"/>
      <c r="HH106" s="97"/>
      <c r="HI106" s="97"/>
      <c r="HJ106" s="97"/>
      <c r="HK106" s="97"/>
      <c r="HL106" s="97"/>
      <c r="HM106" s="97"/>
      <c r="HN106" s="97"/>
      <c r="HO106" s="97"/>
      <c r="HP106" s="97"/>
      <c r="HQ106" s="97"/>
      <c r="HR106" s="97"/>
      <c r="HS106" s="97"/>
      <c r="HT106" s="97"/>
      <c r="HU106" s="97"/>
      <c r="HV106" s="97"/>
      <c r="HW106" s="97"/>
      <c r="HX106" s="97"/>
      <c r="HY106" s="97"/>
      <c r="HZ106" s="97"/>
      <c r="IA106" s="97"/>
      <c r="IB106" s="97"/>
      <c r="IC106" s="97"/>
      <c r="ID106" s="97"/>
      <c r="IE106" s="97"/>
      <c r="IF106" s="97"/>
      <c r="IG106" s="97"/>
      <c r="IH106" s="97"/>
      <c r="II106" s="97"/>
      <c r="IJ106" s="97"/>
      <c r="IK106" s="97"/>
      <c r="IL106" s="97"/>
      <c r="IM106" s="97"/>
      <c r="IN106" s="97"/>
      <c r="IO106" s="97"/>
      <c r="IP106" s="97"/>
      <c r="IQ106" s="97"/>
      <c r="IR106" s="97"/>
      <c r="IS106" s="97"/>
      <c r="IT106" s="97"/>
    </row>
    <row r="107" customFormat="1" ht="15" customHeight="1" spans="1:254">
      <c r="A107" s="97"/>
      <c r="B107" s="97"/>
      <c r="C107" s="97"/>
      <c r="D107" s="97"/>
      <c r="E107" s="97"/>
      <c r="F107" s="97"/>
      <c r="G107" s="99"/>
      <c r="H107" s="98"/>
      <c r="I107" s="99"/>
      <c r="J107" s="99"/>
      <c r="K107" s="98"/>
      <c r="L107" s="98"/>
      <c r="M107" s="99"/>
      <c r="N107" s="98"/>
      <c r="O107" s="99"/>
      <c r="P107" s="100"/>
      <c r="Q107" s="100"/>
      <c r="R107" s="97"/>
      <c r="S107" s="101"/>
      <c r="T107" s="97"/>
      <c r="U107" s="102"/>
      <c r="V107" s="102"/>
      <c r="W107" s="98"/>
      <c r="X107" s="97"/>
      <c r="Y107" s="97"/>
      <c r="Z107" s="97"/>
      <c r="AA107" s="82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  <c r="CC107" s="97"/>
      <c r="CD107" s="97"/>
      <c r="CE107" s="97"/>
      <c r="CF107" s="97"/>
      <c r="CG107" s="97"/>
      <c r="CH107" s="97"/>
      <c r="CI107" s="97"/>
      <c r="CJ107" s="97"/>
      <c r="CK107" s="97"/>
      <c r="CL107" s="97"/>
      <c r="CM107" s="97"/>
      <c r="CN107" s="97"/>
      <c r="CO107" s="97"/>
      <c r="CP107" s="97"/>
      <c r="CQ107" s="97"/>
      <c r="CR107" s="97"/>
      <c r="CS107" s="97"/>
      <c r="CT107" s="97"/>
      <c r="CU107" s="97"/>
      <c r="CV107" s="97"/>
      <c r="CW107" s="97"/>
      <c r="CX107" s="97"/>
      <c r="CY107" s="97"/>
      <c r="CZ107" s="97"/>
      <c r="DA107" s="97"/>
      <c r="DB107" s="97"/>
      <c r="DC107" s="97"/>
      <c r="DD107" s="97"/>
      <c r="DE107" s="97"/>
      <c r="DF107" s="97"/>
      <c r="DG107" s="97"/>
      <c r="DH107" s="97"/>
      <c r="DI107" s="97"/>
      <c r="DJ107" s="97"/>
      <c r="DK107" s="97"/>
      <c r="DL107" s="97"/>
      <c r="DM107" s="97"/>
      <c r="DN107" s="97"/>
      <c r="DO107" s="97"/>
      <c r="DP107" s="97"/>
      <c r="DQ107" s="97"/>
      <c r="DR107" s="97"/>
      <c r="DS107" s="97"/>
      <c r="DT107" s="97"/>
      <c r="DU107" s="97"/>
      <c r="DV107" s="97"/>
      <c r="DW107" s="97"/>
      <c r="DX107" s="97"/>
      <c r="DY107" s="97"/>
      <c r="DZ107" s="97"/>
      <c r="EA107" s="97"/>
      <c r="EB107" s="97"/>
      <c r="EC107" s="97"/>
      <c r="ED107" s="97"/>
      <c r="EE107" s="97"/>
      <c r="EF107" s="97"/>
      <c r="EG107" s="97"/>
      <c r="EH107" s="97"/>
      <c r="EI107" s="97"/>
      <c r="EJ107" s="97"/>
      <c r="EK107" s="97"/>
      <c r="EL107" s="97"/>
      <c r="EM107" s="97"/>
      <c r="EN107" s="97"/>
      <c r="EO107" s="97"/>
      <c r="EP107" s="97"/>
      <c r="EQ107" s="97"/>
      <c r="ER107" s="97"/>
      <c r="ES107" s="97"/>
      <c r="ET107" s="97"/>
      <c r="EU107" s="97"/>
      <c r="EV107" s="97"/>
      <c r="EW107" s="97"/>
      <c r="EX107" s="97"/>
      <c r="EY107" s="97"/>
      <c r="EZ107" s="97"/>
      <c r="FA107" s="97"/>
      <c r="FB107" s="97"/>
      <c r="FC107" s="97"/>
      <c r="FD107" s="97"/>
      <c r="FE107" s="97"/>
      <c r="FF107" s="97"/>
      <c r="FG107" s="97"/>
      <c r="FH107" s="97"/>
      <c r="FI107" s="97"/>
      <c r="FJ107" s="97"/>
      <c r="FK107" s="97"/>
      <c r="FL107" s="97"/>
      <c r="FM107" s="97"/>
      <c r="FN107" s="97"/>
      <c r="FO107" s="97"/>
      <c r="FP107" s="97"/>
      <c r="FQ107" s="97"/>
      <c r="FR107" s="97"/>
      <c r="FS107" s="97"/>
      <c r="FT107" s="97"/>
      <c r="FU107" s="97"/>
      <c r="FV107" s="97"/>
      <c r="FW107" s="97"/>
      <c r="FX107" s="97"/>
      <c r="FY107" s="97"/>
      <c r="FZ107" s="97"/>
      <c r="GA107" s="97"/>
      <c r="GB107" s="97"/>
      <c r="GC107" s="97"/>
      <c r="GD107" s="97"/>
      <c r="GE107" s="97"/>
      <c r="GF107" s="97"/>
      <c r="GG107" s="97"/>
      <c r="GH107" s="97"/>
      <c r="GI107" s="97"/>
      <c r="GJ107" s="97"/>
      <c r="GK107" s="97"/>
      <c r="GL107" s="97"/>
      <c r="GM107" s="97"/>
      <c r="GN107" s="97"/>
      <c r="GO107" s="97"/>
      <c r="GP107" s="97"/>
      <c r="GQ107" s="97"/>
      <c r="GR107" s="97"/>
      <c r="GS107" s="97"/>
      <c r="GT107" s="97"/>
      <c r="GU107" s="97"/>
      <c r="GV107" s="97"/>
      <c r="GW107" s="97"/>
      <c r="GX107" s="97"/>
      <c r="GY107" s="97"/>
      <c r="GZ107" s="97"/>
      <c r="HA107" s="97"/>
      <c r="HB107" s="97"/>
      <c r="HC107" s="97"/>
      <c r="HD107" s="97"/>
      <c r="HE107" s="97"/>
      <c r="HF107" s="97"/>
      <c r="HG107" s="97"/>
      <c r="HH107" s="97"/>
      <c r="HI107" s="97"/>
      <c r="HJ107" s="97"/>
      <c r="HK107" s="97"/>
      <c r="HL107" s="97"/>
      <c r="HM107" s="97"/>
      <c r="HN107" s="97"/>
      <c r="HO107" s="97"/>
      <c r="HP107" s="97"/>
      <c r="HQ107" s="97"/>
      <c r="HR107" s="97"/>
      <c r="HS107" s="97"/>
      <c r="HT107" s="97"/>
      <c r="HU107" s="97"/>
      <c r="HV107" s="97"/>
      <c r="HW107" s="97"/>
      <c r="HX107" s="97"/>
      <c r="HY107" s="97"/>
      <c r="HZ107" s="97"/>
      <c r="IA107" s="97"/>
      <c r="IB107" s="97"/>
      <c r="IC107" s="97"/>
      <c r="ID107" s="97"/>
      <c r="IE107" s="97"/>
      <c r="IF107" s="97"/>
      <c r="IG107" s="97"/>
      <c r="IH107" s="97"/>
      <c r="II107" s="97"/>
      <c r="IJ107" s="97"/>
      <c r="IK107" s="97"/>
      <c r="IL107" s="97"/>
      <c r="IM107" s="97"/>
      <c r="IN107" s="97"/>
      <c r="IO107" s="97"/>
      <c r="IP107" s="97"/>
      <c r="IQ107" s="97"/>
      <c r="IR107" s="97"/>
      <c r="IS107" s="97"/>
      <c r="IT107" s="97"/>
    </row>
    <row r="108" customFormat="1" ht="15" customHeight="1" spans="1:254">
      <c r="A108" s="97"/>
      <c r="B108" s="97"/>
      <c r="C108" s="97"/>
      <c r="D108" s="97"/>
      <c r="E108" s="97"/>
      <c r="F108" s="97"/>
      <c r="G108" s="99"/>
      <c r="H108" s="98"/>
      <c r="I108" s="99"/>
      <c r="J108" s="99"/>
      <c r="K108" s="98"/>
      <c r="L108" s="98"/>
      <c r="M108" s="99"/>
      <c r="N108" s="98"/>
      <c r="O108" s="99"/>
      <c r="P108" s="100"/>
      <c r="Q108" s="100"/>
      <c r="R108" s="97"/>
      <c r="S108" s="101"/>
      <c r="T108" s="97"/>
      <c r="U108" s="102"/>
      <c r="V108" s="102"/>
      <c r="W108" s="98"/>
      <c r="X108" s="97"/>
      <c r="Y108" s="97"/>
      <c r="Z108" s="97"/>
      <c r="AA108" s="82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97"/>
      <c r="BZ108" s="97"/>
      <c r="CA108" s="97"/>
      <c r="CB108" s="97"/>
      <c r="CC108" s="97"/>
      <c r="CD108" s="97"/>
      <c r="CE108" s="97"/>
      <c r="CF108" s="97"/>
      <c r="CG108" s="97"/>
      <c r="CH108" s="97"/>
      <c r="CI108" s="97"/>
      <c r="CJ108" s="97"/>
      <c r="CK108" s="97"/>
      <c r="CL108" s="97"/>
      <c r="CM108" s="97"/>
      <c r="CN108" s="97"/>
      <c r="CO108" s="97"/>
      <c r="CP108" s="97"/>
      <c r="CQ108" s="97"/>
      <c r="CR108" s="97"/>
      <c r="CS108" s="97"/>
      <c r="CT108" s="97"/>
      <c r="CU108" s="97"/>
      <c r="CV108" s="97"/>
      <c r="CW108" s="97"/>
      <c r="CX108" s="97"/>
      <c r="CY108" s="97"/>
      <c r="CZ108" s="97"/>
      <c r="DA108" s="97"/>
      <c r="DB108" s="97"/>
      <c r="DC108" s="97"/>
      <c r="DD108" s="97"/>
      <c r="DE108" s="97"/>
      <c r="DF108" s="97"/>
      <c r="DG108" s="97"/>
      <c r="DH108" s="97"/>
      <c r="DI108" s="97"/>
      <c r="DJ108" s="97"/>
      <c r="DK108" s="97"/>
      <c r="DL108" s="97"/>
      <c r="DM108" s="97"/>
      <c r="DN108" s="97"/>
      <c r="DO108" s="97"/>
      <c r="DP108" s="97"/>
      <c r="DQ108" s="97"/>
      <c r="DR108" s="97"/>
      <c r="DS108" s="97"/>
      <c r="DT108" s="97"/>
      <c r="DU108" s="97"/>
      <c r="DV108" s="97"/>
      <c r="DW108" s="97"/>
      <c r="DX108" s="97"/>
      <c r="DY108" s="97"/>
      <c r="DZ108" s="97"/>
      <c r="EA108" s="97"/>
      <c r="EB108" s="97"/>
      <c r="EC108" s="97"/>
      <c r="ED108" s="97"/>
      <c r="EE108" s="97"/>
      <c r="EF108" s="97"/>
      <c r="EG108" s="97"/>
      <c r="EH108" s="97"/>
      <c r="EI108" s="97"/>
      <c r="EJ108" s="97"/>
      <c r="EK108" s="97"/>
      <c r="EL108" s="97"/>
      <c r="EM108" s="97"/>
      <c r="EN108" s="97"/>
      <c r="EO108" s="97"/>
      <c r="EP108" s="97"/>
      <c r="EQ108" s="97"/>
      <c r="ER108" s="97"/>
      <c r="ES108" s="97"/>
      <c r="ET108" s="97"/>
      <c r="EU108" s="97"/>
      <c r="EV108" s="97"/>
      <c r="EW108" s="97"/>
      <c r="EX108" s="97"/>
      <c r="EY108" s="97"/>
      <c r="EZ108" s="97"/>
      <c r="FA108" s="97"/>
      <c r="FB108" s="97"/>
      <c r="FC108" s="97"/>
      <c r="FD108" s="97"/>
      <c r="FE108" s="97"/>
      <c r="FF108" s="97"/>
      <c r="FG108" s="97"/>
      <c r="FH108" s="97"/>
      <c r="FI108" s="97"/>
      <c r="FJ108" s="97"/>
      <c r="FK108" s="97"/>
      <c r="FL108" s="97"/>
      <c r="FM108" s="97"/>
      <c r="FN108" s="97"/>
      <c r="FO108" s="97"/>
      <c r="FP108" s="97"/>
      <c r="FQ108" s="97"/>
      <c r="FR108" s="97"/>
      <c r="FS108" s="97"/>
      <c r="FT108" s="97"/>
      <c r="FU108" s="97"/>
      <c r="FV108" s="97"/>
      <c r="FW108" s="97"/>
      <c r="FX108" s="97"/>
      <c r="FY108" s="97"/>
      <c r="FZ108" s="97"/>
      <c r="GA108" s="97"/>
      <c r="GB108" s="97"/>
      <c r="GC108" s="97"/>
      <c r="GD108" s="97"/>
      <c r="GE108" s="97"/>
      <c r="GF108" s="97"/>
      <c r="GG108" s="97"/>
      <c r="GH108" s="97"/>
      <c r="GI108" s="97"/>
      <c r="GJ108" s="97"/>
      <c r="GK108" s="97"/>
      <c r="GL108" s="97"/>
      <c r="GM108" s="97"/>
      <c r="GN108" s="97"/>
      <c r="GO108" s="97"/>
      <c r="GP108" s="97"/>
      <c r="GQ108" s="97"/>
      <c r="GR108" s="97"/>
      <c r="GS108" s="97"/>
      <c r="GT108" s="97"/>
      <c r="GU108" s="97"/>
      <c r="GV108" s="97"/>
      <c r="GW108" s="97"/>
      <c r="GX108" s="97"/>
      <c r="GY108" s="97"/>
      <c r="GZ108" s="97"/>
      <c r="HA108" s="97"/>
      <c r="HB108" s="97"/>
      <c r="HC108" s="97"/>
      <c r="HD108" s="97"/>
      <c r="HE108" s="97"/>
      <c r="HF108" s="97"/>
      <c r="HG108" s="97"/>
      <c r="HH108" s="97"/>
      <c r="HI108" s="97"/>
      <c r="HJ108" s="97"/>
      <c r="HK108" s="97"/>
      <c r="HL108" s="97"/>
      <c r="HM108" s="97"/>
      <c r="HN108" s="97"/>
      <c r="HO108" s="97"/>
      <c r="HP108" s="97"/>
      <c r="HQ108" s="97"/>
      <c r="HR108" s="97"/>
      <c r="HS108" s="97"/>
      <c r="HT108" s="97"/>
      <c r="HU108" s="97"/>
      <c r="HV108" s="97"/>
      <c r="HW108" s="97"/>
      <c r="HX108" s="97"/>
      <c r="HY108" s="97"/>
      <c r="HZ108" s="97"/>
      <c r="IA108" s="97"/>
      <c r="IB108" s="97"/>
      <c r="IC108" s="97"/>
      <c r="ID108" s="97"/>
      <c r="IE108" s="97"/>
      <c r="IF108" s="97"/>
      <c r="IG108" s="97"/>
      <c r="IH108" s="97"/>
      <c r="II108" s="97"/>
      <c r="IJ108" s="97"/>
      <c r="IK108" s="97"/>
      <c r="IL108" s="97"/>
      <c r="IM108" s="97"/>
      <c r="IN108" s="97"/>
      <c r="IO108" s="97"/>
      <c r="IP108" s="97"/>
      <c r="IQ108" s="97"/>
      <c r="IR108" s="97"/>
      <c r="IS108" s="97"/>
      <c r="IT108" s="97"/>
    </row>
    <row r="109" customFormat="1" ht="15" customHeight="1" spans="1:254">
      <c r="A109" s="97"/>
      <c r="B109" s="97"/>
      <c r="C109" s="97"/>
      <c r="D109" s="97"/>
      <c r="E109" s="97"/>
      <c r="F109" s="97"/>
      <c r="G109" s="99"/>
      <c r="H109" s="98"/>
      <c r="I109" s="99"/>
      <c r="J109" s="99"/>
      <c r="K109" s="98"/>
      <c r="L109" s="98"/>
      <c r="M109" s="99"/>
      <c r="N109" s="98"/>
      <c r="O109" s="99"/>
      <c r="P109" s="100"/>
      <c r="Q109" s="100"/>
      <c r="R109" s="97"/>
      <c r="S109" s="101"/>
      <c r="T109" s="97"/>
      <c r="U109" s="102"/>
      <c r="V109" s="102"/>
      <c r="W109" s="98"/>
      <c r="X109" s="97"/>
      <c r="Y109" s="97"/>
      <c r="Z109" s="97"/>
      <c r="AA109" s="82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  <c r="CC109" s="97"/>
      <c r="CD109" s="97"/>
      <c r="CE109" s="97"/>
      <c r="CF109" s="97"/>
      <c r="CG109" s="97"/>
      <c r="CH109" s="97"/>
      <c r="CI109" s="97"/>
      <c r="CJ109" s="97"/>
      <c r="CK109" s="97"/>
      <c r="CL109" s="97"/>
      <c r="CM109" s="97"/>
      <c r="CN109" s="97"/>
      <c r="CO109" s="97"/>
      <c r="CP109" s="97"/>
      <c r="CQ109" s="97"/>
      <c r="CR109" s="97"/>
      <c r="CS109" s="97"/>
      <c r="CT109" s="97"/>
      <c r="CU109" s="97"/>
      <c r="CV109" s="97"/>
      <c r="CW109" s="97"/>
      <c r="CX109" s="97"/>
      <c r="CY109" s="97"/>
      <c r="CZ109" s="97"/>
      <c r="DA109" s="97"/>
      <c r="DB109" s="97"/>
      <c r="DC109" s="97"/>
      <c r="DD109" s="97"/>
      <c r="DE109" s="97"/>
      <c r="DF109" s="97"/>
      <c r="DG109" s="97"/>
      <c r="DH109" s="97"/>
      <c r="DI109" s="97"/>
      <c r="DJ109" s="97"/>
      <c r="DK109" s="97"/>
      <c r="DL109" s="97"/>
      <c r="DM109" s="97"/>
      <c r="DN109" s="97"/>
      <c r="DO109" s="97"/>
      <c r="DP109" s="97"/>
      <c r="DQ109" s="97"/>
      <c r="DR109" s="97"/>
      <c r="DS109" s="97"/>
      <c r="DT109" s="97"/>
      <c r="DU109" s="97"/>
      <c r="DV109" s="97"/>
      <c r="DW109" s="97"/>
      <c r="DX109" s="97"/>
      <c r="DY109" s="97"/>
      <c r="DZ109" s="97"/>
      <c r="EA109" s="97"/>
      <c r="EB109" s="97"/>
      <c r="EC109" s="97"/>
      <c r="ED109" s="97"/>
      <c r="EE109" s="97"/>
      <c r="EF109" s="97"/>
      <c r="EG109" s="97"/>
      <c r="EH109" s="97"/>
      <c r="EI109" s="97"/>
      <c r="EJ109" s="97"/>
      <c r="EK109" s="97"/>
      <c r="EL109" s="97"/>
      <c r="EM109" s="97"/>
      <c r="EN109" s="97"/>
      <c r="EO109" s="97"/>
      <c r="EP109" s="97"/>
      <c r="EQ109" s="97"/>
      <c r="ER109" s="97"/>
      <c r="ES109" s="97"/>
      <c r="ET109" s="97"/>
      <c r="EU109" s="97"/>
      <c r="EV109" s="97"/>
      <c r="EW109" s="97"/>
      <c r="EX109" s="97"/>
      <c r="EY109" s="97"/>
      <c r="EZ109" s="97"/>
      <c r="FA109" s="97"/>
      <c r="FB109" s="97"/>
      <c r="FC109" s="97"/>
      <c r="FD109" s="97"/>
      <c r="FE109" s="97"/>
      <c r="FF109" s="97"/>
      <c r="FG109" s="97"/>
      <c r="FH109" s="97"/>
      <c r="FI109" s="97"/>
      <c r="FJ109" s="97"/>
      <c r="FK109" s="97"/>
      <c r="FL109" s="97"/>
      <c r="FM109" s="97"/>
      <c r="FN109" s="97"/>
      <c r="FO109" s="97"/>
      <c r="FP109" s="97"/>
      <c r="FQ109" s="97"/>
      <c r="FR109" s="97"/>
      <c r="FS109" s="97"/>
      <c r="FT109" s="97"/>
      <c r="FU109" s="97"/>
      <c r="FV109" s="97"/>
      <c r="FW109" s="97"/>
      <c r="FX109" s="97"/>
      <c r="FY109" s="97"/>
      <c r="FZ109" s="97"/>
      <c r="GA109" s="97"/>
      <c r="GB109" s="97"/>
      <c r="GC109" s="97"/>
      <c r="GD109" s="97"/>
      <c r="GE109" s="97"/>
      <c r="GF109" s="97"/>
      <c r="GG109" s="97"/>
      <c r="GH109" s="97"/>
      <c r="GI109" s="97"/>
      <c r="GJ109" s="97"/>
      <c r="GK109" s="97"/>
      <c r="GL109" s="97"/>
      <c r="GM109" s="97"/>
      <c r="GN109" s="97"/>
      <c r="GO109" s="97"/>
      <c r="GP109" s="97"/>
      <c r="GQ109" s="97"/>
      <c r="GR109" s="97"/>
      <c r="GS109" s="97"/>
      <c r="GT109" s="97"/>
      <c r="GU109" s="97"/>
      <c r="GV109" s="97"/>
      <c r="GW109" s="97"/>
      <c r="GX109" s="97"/>
      <c r="GY109" s="97"/>
      <c r="GZ109" s="97"/>
      <c r="HA109" s="97"/>
      <c r="HB109" s="97"/>
      <c r="HC109" s="97"/>
      <c r="HD109" s="97"/>
      <c r="HE109" s="97"/>
      <c r="HF109" s="97"/>
      <c r="HG109" s="97"/>
      <c r="HH109" s="97"/>
      <c r="HI109" s="97"/>
      <c r="HJ109" s="97"/>
      <c r="HK109" s="97"/>
      <c r="HL109" s="97"/>
      <c r="HM109" s="97"/>
      <c r="HN109" s="97"/>
      <c r="HO109" s="97"/>
      <c r="HP109" s="97"/>
      <c r="HQ109" s="97"/>
      <c r="HR109" s="97"/>
      <c r="HS109" s="97"/>
      <c r="HT109" s="97"/>
      <c r="HU109" s="97"/>
      <c r="HV109" s="97"/>
      <c r="HW109" s="97"/>
      <c r="HX109" s="97"/>
      <c r="HY109" s="97"/>
      <c r="HZ109" s="97"/>
      <c r="IA109" s="97"/>
      <c r="IB109" s="97"/>
      <c r="IC109" s="97"/>
      <c r="ID109" s="97"/>
      <c r="IE109" s="97"/>
      <c r="IF109" s="97"/>
      <c r="IG109" s="97"/>
      <c r="IH109" s="97"/>
      <c r="II109" s="97"/>
      <c r="IJ109" s="97"/>
      <c r="IK109" s="97"/>
      <c r="IL109" s="97"/>
      <c r="IM109" s="97"/>
      <c r="IN109" s="97"/>
      <c r="IO109" s="97"/>
      <c r="IP109" s="97"/>
      <c r="IQ109" s="97"/>
      <c r="IR109" s="97"/>
      <c r="IS109" s="97"/>
      <c r="IT109" s="97"/>
    </row>
  </sheetData>
  <autoFilter xmlns:etc="http://www.wps.cn/officeDocument/2017/etCustomData" ref="A4:IZ99" etc:filterBottomFollowUsedRange="0">
    <extLst/>
  </autoFilter>
  <sortState ref="A5:AD94">
    <sortCondition ref="V5:V94" descending="1"/>
  </sortState>
  <dataValidations count="5">
    <dataValidation type="list" allowBlank="1" showInputMessage="1" showErrorMessage="1" sqref="AA4 U1:U3 U95:U65597 AA9:AA9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95:V65597 AB5:AB94">
      <formula1>$CP$5:$CP$5</formula1>
    </dataValidation>
    <dataValidation type="list" allowBlank="1" showInputMessage="1" showErrorMessage="1" sqref="W1:W3 W95:W1048576 AC4:AC94">
      <formula1>"三好学生,三好学生标兵,优秀学生干部"</formula1>
    </dataValidation>
    <dataValidation type="list" allowBlank="1" showInputMessage="1" showErrorMessage="1" sqref="Y92:Y94">
      <formula1>"是,否"</formula1>
    </dataValidation>
    <dataValidation type="list" allowBlank="1" showInputMessage="1" showErrorMessage="1" sqref="AA5:AA8">
      <formula1>"一等奖学金,二等奖学金,三等奖学金,课程考核不合格,德育分未达标,体育成绩不合格,违纪"</formula1>
    </dataValidation>
  </dataValidations>
  <pageMargins left="0.751388888888889" right="0.751388888888889" top="1" bottom="1" header="0.5" footer="0.5"/>
  <pageSetup paperSize="9" scale="41" orientation="landscape" horizontalDpi="600"/>
  <headerFooter/>
  <colBreaks count="1" manualBreakCount="1"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82"/>
  <sheetViews>
    <sheetView view="pageBreakPreview" zoomScaleNormal="100" workbookViewId="0">
      <selection activeCell="F16" sqref="F16"/>
    </sheetView>
  </sheetViews>
  <sheetFormatPr defaultColWidth="9" defaultRowHeight="15" customHeight="1"/>
  <cols>
    <col min="1" max="1" width="13.875" style="97" customWidth="1"/>
    <col min="2" max="2" width="15.6416666666667" style="97" customWidth="1"/>
    <col min="3" max="3" width="6" style="98" customWidth="1"/>
    <col min="4" max="4" width="13.5" style="97" customWidth="1"/>
    <col min="5" max="5" width="10.25" style="97" customWidth="1"/>
    <col min="6" max="6" width="7.29166666666667" style="97" customWidth="1"/>
    <col min="7" max="7" width="4.93333333333333" style="99" customWidth="1"/>
    <col min="8" max="8" width="8.625" style="98" customWidth="1"/>
    <col min="9" max="9" width="6.46666666666667" style="99" customWidth="1"/>
    <col min="10" max="10" width="9.05" style="99" customWidth="1"/>
    <col min="11" max="11" width="5.175" style="98" customWidth="1"/>
    <col min="12" max="12" width="8.46666666666667" style="98" customWidth="1"/>
    <col min="13" max="13" width="6.625" style="99" customWidth="1"/>
    <col min="14" max="14" width="8" style="98" customWidth="1"/>
    <col min="15" max="15" width="7.75" style="99" customWidth="1"/>
    <col min="16" max="16" width="6.625" style="100" customWidth="1"/>
    <col min="17" max="17" width="5.05833333333333" style="100" customWidth="1"/>
    <col min="18" max="18" width="5.64166666666667" style="97" customWidth="1"/>
    <col min="19" max="19" width="9.5" style="101" customWidth="1"/>
    <col min="20" max="20" width="8.25" style="97" customWidth="1"/>
    <col min="21" max="21" width="5.5" style="102" customWidth="1"/>
    <col min="22" max="22" width="8" style="102" customWidth="1"/>
    <col min="23" max="23" width="8.38333333333333" style="98" customWidth="1"/>
    <col min="24" max="24" width="8.625" style="97" customWidth="1"/>
    <col min="25" max="25" width="8.675" style="97" customWidth="1"/>
    <col min="26" max="26" width="8.625" style="97" customWidth="1"/>
    <col min="27" max="27" width="12.875" style="97" customWidth="1"/>
    <col min="28" max="28" width="9.625" style="97" customWidth="1"/>
    <col min="29" max="29" width="13.125" style="97" customWidth="1"/>
    <col min="30" max="85" width="9" style="97"/>
    <col min="86" max="86" width="3.125" style="97" customWidth="1"/>
    <col min="87" max="87" width="13.125" style="97" customWidth="1"/>
    <col min="88" max="88" width="4.625" style="97" customWidth="1"/>
    <col min="89" max="89" width="11.25" style="97" customWidth="1"/>
    <col min="90" max="255" width="9" style="97"/>
  </cols>
  <sheetData>
    <row r="1" customFormat="1" customHeight="1" spans="1:261">
      <c r="A1" s="103" t="s">
        <v>0</v>
      </c>
      <c r="B1" s="103"/>
      <c r="C1" s="104"/>
      <c r="D1" s="97"/>
      <c r="E1" s="97"/>
      <c r="F1" s="97"/>
      <c r="G1" s="99"/>
      <c r="H1" s="98"/>
      <c r="I1" s="99"/>
      <c r="J1" s="99"/>
      <c r="K1" s="98"/>
      <c r="L1" s="98"/>
      <c r="M1" s="99"/>
      <c r="N1" s="98"/>
      <c r="O1" s="99"/>
      <c r="P1" s="100"/>
      <c r="Q1" s="100"/>
      <c r="R1" s="97"/>
      <c r="S1" s="101"/>
      <c r="T1" s="105"/>
      <c r="U1" s="102"/>
      <c r="V1" s="102"/>
      <c r="W1" s="98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  <c r="IU1" s="97"/>
    </row>
    <row r="2" s="94" customFormat="1" ht="18.75" spans="1:261">
      <c r="A2" s="106" t="s">
        <v>190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07"/>
      <c r="W2" s="106"/>
      <c r="X2" s="108"/>
      <c r="Y2" s="108"/>
      <c r="Z2" s="108"/>
      <c r="AA2" s="108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</row>
    <row r="3" s="95" customFormat="1" ht="15.75" spans="1:261">
      <c r="A3" s="109" t="s">
        <v>2</v>
      </c>
      <c r="B3" s="109"/>
      <c r="C3" s="109" t="s">
        <v>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R3" s="110"/>
      <c r="S3" s="111"/>
      <c r="T3" s="110"/>
      <c r="U3" s="110"/>
      <c r="V3" s="112"/>
      <c r="X3" s="109" t="s">
        <v>4</v>
      </c>
    </row>
    <row r="4" customFormat="1" ht="41" customHeight="1" spans="1:261">
      <c r="A4" s="119" t="s">
        <v>5</v>
      </c>
      <c r="B4" s="119" t="s">
        <v>6</v>
      </c>
      <c r="C4" s="120" t="s">
        <v>7</v>
      </c>
      <c r="D4" s="119" t="s">
        <v>8</v>
      </c>
      <c r="E4" s="119" t="s">
        <v>9</v>
      </c>
      <c r="F4" s="119" t="s">
        <v>10</v>
      </c>
      <c r="G4" s="121" t="s">
        <v>11</v>
      </c>
      <c r="H4" s="120" t="s">
        <v>12</v>
      </c>
      <c r="I4" s="121" t="s">
        <v>13</v>
      </c>
      <c r="J4" s="121" t="s">
        <v>14</v>
      </c>
      <c r="K4" s="120" t="s">
        <v>15</v>
      </c>
      <c r="L4" s="120" t="s">
        <v>16</v>
      </c>
      <c r="M4" s="121" t="s">
        <v>17</v>
      </c>
      <c r="N4" s="120" t="s">
        <v>18</v>
      </c>
      <c r="O4" s="121" t="s">
        <v>19</v>
      </c>
      <c r="P4" s="121" t="s">
        <v>20</v>
      </c>
      <c r="Q4" s="120" t="s">
        <v>21</v>
      </c>
      <c r="R4" s="121" t="s">
        <v>22</v>
      </c>
      <c r="S4" s="121" t="s">
        <v>23</v>
      </c>
      <c r="T4" s="120" t="s">
        <v>24</v>
      </c>
      <c r="U4" s="121" t="s">
        <v>25</v>
      </c>
      <c r="V4" s="121" t="s">
        <v>26</v>
      </c>
      <c r="W4" s="121" t="s">
        <v>27</v>
      </c>
      <c r="X4" s="120" t="s">
        <v>28</v>
      </c>
      <c r="Y4" s="160" t="s">
        <v>29</v>
      </c>
      <c r="Z4" s="121" t="s">
        <v>30</v>
      </c>
      <c r="AA4" s="125" t="s">
        <v>31</v>
      </c>
      <c r="AB4" s="125" t="s">
        <v>32</v>
      </c>
      <c r="AC4" s="114" t="s">
        <v>33</v>
      </c>
      <c r="AD4" s="118" t="s">
        <v>34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</row>
    <row r="5" customFormat="1" customHeight="1" spans="1:261">
      <c r="A5" s="161" t="s">
        <v>65</v>
      </c>
      <c r="B5" s="161" t="s">
        <v>191</v>
      </c>
      <c r="C5" s="162">
        <v>2024</v>
      </c>
      <c r="D5" s="161" t="s">
        <v>192</v>
      </c>
      <c r="E5" s="163" t="s">
        <v>193</v>
      </c>
      <c r="F5" s="163" t="s">
        <v>194</v>
      </c>
      <c r="G5" s="164">
        <v>88</v>
      </c>
      <c r="H5" s="163" t="s">
        <v>195</v>
      </c>
      <c r="I5" s="165">
        <v>100</v>
      </c>
      <c r="J5" s="166">
        <v>92.6725663716814</v>
      </c>
      <c r="K5" s="167">
        <v>1.05</v>
      </c>
      <c r="L5" s="168">
        <f t="shared" ref="L5:L61" si="0">J5+K5</f>
        <v>93.7225663716814</v>
      </c>
      <c r="M5" s="26">
        <v>86.4</v>
      </c>
      <c r="N5" s="167">
        <v>0</v>
      </c>
      <c r="O5" s="165">
        <f t="shared" ref="O5:O61" si="1">M5+N5</f>
        <v>86.4</v>
      </c>
      <c r="P5" s="165">
        <v>60</v>
      </c>
      <c r="Q5" s="169">
        <v>1.9</v>
      </c>
      <c r="R5" s="165">
        <f>Q5+P5</f>
        <v>61.9</v>
      </c>
      <c r="S5" s="165">
        <v>60</v>
      </c>
      <c r="T5" s="169">
        <v>18.95</v>
      </c>
      <c r="U5" s="165">
        <f>T5+S5</f>
        <v>78.95</v>
      </c>
      <c r="V5" s="170">
        <f t="shared" ref="V5:V64" si="2">I5*0.1+L5*0.75+O5*0.05+R5*0.05+U5*0.05</f>
        <v>91.6544247787611</v>
      </c>
      <c r="W5" s="171">
        <v>1</v>
      </c>
      <c r="X5" s="161">
        <v>1</v>
      </c>
      <c r="Y5" s="161" t="s">
        <v>40</v>
      </c>
      <c r="Z5" s="161">
        <v>60</v>
      </c>
      <c r="AA5" s="40" t="s">
        <v>37</v>
      </c>
      <c r="AB5" s="40"/>
      <c r="AC5" s="40" t="s">
        <v>43</v>
      </c>
      <c r="AD5" s="126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</row>
    <row r="6" customFormat="1" customHeight="1" spans="1:261">
      <c r="A6" s="161" t="s">
        <v>65</v>
      </c>
      <c r="B6" s="161" t="s">
        <v>191</v>
      </c>
      <c r="C6" s="162">
        <v>2024</v>
      </c>
      <c r="D6" s="161" t="s">
        <v>196</v>
      </c>
      <c r="E6" s="35" t="s">
        <v>197</v>
      </c>
      <c r="F6" s="35" t="s">
        <v>198</v>
      </c>
      <c r="G6" s="164">
        <v>88</v>
      </c>
      <c r="H6" s="165">
        <v>10.65</v>
      </c>
      <c r="I6" s="165">
        <f>G6+H6</f>
        <v>98.65</v>
      </c>
      <c r="J6" s="165">
        <v>91.0265486725664</v>
      </c>
      <c r="K6" s="165">
        <v>1.2</v>
      </c>
      <c r="L6" s="165">
        <f t="shared" si="0"/>
        <v>92.2265486725664</v>
      </c>
      <c r="M6" s="165">
        <v>80.2</v>
      </c>
      <c r="N6" s="165">
        <v>0</v>
      </c>
      <c r="O6" s="165">
        <f t="shared" si="1"/>
        <v>80.2</v>
      </c>
      <c r="P6" s="165">
        <v>60</v>
      </c>
      <c r="Q6" s="165">
        <v>0</v>
      </c>
      <c r="R6" s="165">
        <f>P6+Q6</f>
        <v>60</v>
      </c>
      <c r="S6" s="165">
        <v>60</v>
      </c>
      <c r="T6" s="165">
        <v>20.5</v>
      </c>
      <c r="U6" s="165">
        <f>S6+T6</f>
        <v>80.5</v>
      </c>
      <c r="V6" s="170">
        <f t="shared" si="2"/>
        <v>90.0699115044248</v>
      </c>
      <c r="W6" s="171">
        <v>2</v>
      </c>
      <c r="X6" s="161">
        <v>4</v>
      </c>
      <c r="Y6" s="161" t="s">
        <v>40</v>
      </c>
      <c r="Z6" s="161">
        <v>60</v>
      </c>
      <c r="AA6" s="40" t="s">
        <v>37</v>
      </c>
      <c r="AB6" s="40"/>
      <c r="AC6" s="40" t="s">
        <v>39</v>
      </c>
      <c r="AD6" s="126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  <c r="JA6" s="97"/>
    </row>
    <row r="7" customFormat="1" customHeight="1" spans="1:261">
      <c r="A7" s="161" t="s">
        <v>65</v>
      </c>
      <c r="B7" s="161" t="s">
        <v>191</v>
      </c>
      <c r="C7" s="162">
        <v>2024</v>
      </c>
      <c r="D7" s="161" t="s">
        <v>192</v>
      </c>
      <c r="E7" s="163" t="s">
        <v>199</v>
      </c>
      <c r="F7" s="163" t="s">
        <v>200</v>
      </c>
      <c r="G7" s="164">
        <v>88</v>
      </c>
      <c r="H7" s="167">
        <v>5.5</v>
      </c>
      <c r="I7" s="165">
        <f>H7+G7</f>
        <v>93.5</v>
      </c>
      <c r="J7" s="166">
        <v>91.3097345132743</v>
      </c>
      <c r="K7" s="167">
        <v>1.575</v>
      </c>
      <c r="L7" s="168">
        <f t="shared" si="0"/>
        <v>92.8847345132743</v>
      </c>
      <c r="M7" s="26">
        <v>79.9</v>
      </c>
      <c r="N7" s="167">
        <v>0.5</v>
      </c>
      <c r="O7" s="165">
        <f t="shared" si="1"/>
        <v>80.4</v>
      </c>
      <c r="P7" s="165">
        <v>60</v>
      </c>
      <c r="Q7" s="167">
        <v>0</v>
      </c>
      <c r="R7" s="165">
        <f>Q7+P7</f>
        <v>60</v>
      </c>
      <c r="S7" s="165">
        <v>60</v>
      </c>
      <c r="T7" s="167">
        <v>20</v>
      </c>
      <c r="U7" s="165">
        <f>T7+S7</f>
        <v>80</v>
      </c>
      <c r="V7" s="170">
        <f t="shared" si="2"/>
        <v>90.0335508849557</v>
      </c>
      <c r="W7" s="171">
        <v>3</v>
      </c>
      <c r="X7" s="161">
        <v>2</v>
      </c>
      <c r="Y7" s="161" t="s">
        <v>40</v>
      </c>
      <c r="Z7" s="161">
        <v>60</v>
      </c>
      <c r="AA7" s="40" t="s">
        <v>37</v>
      </c>
      <c r="AB7" s="40"/>
      <c r="AC7" s="40" t="s">
        <v>39</v>
      </c>
      <c r="AD7" s="126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</row>
    <row r="8" customFormat="1" customHeight="1" spans="1:261">
      <c r="A8" s="161" t="s">
        <v>65</v>
      </c>
      <c r="B8" s="161" t="s">
        <v>191</v>
      </c>
      <c r="C8" s="162">
        <v>2024</v>
      </c>
      <c r="D8" s="161" t="s">
        <v>196</v>
      </c>
      <c r="E8" s="35" t="s">
        <v>201</v>
      </c>
      <c r="F8" s="35" t="s">
        <v>202</v>
      </c>
      <c r="G8" s="164">
        <v>88</v>
      </c>
      <c r="H8" s="165">
        <v>7.6</v>
      </c>
      <c r="I8" s="165">
        <f>G8+H8</f>
        <v>95.6</v>
      </c>
      <c r="J8" s="165">
        <v>89.3008849557522</v>
      </c>
      <c r="K8" s="165">
        <v>1.525</v>
      </c>
      <c r="L8" s="165">
        <f t="shared" si="0"/>
        <v>90.8258849557522</v>
      </c>
      <c r="M8" s="165">
        <v>90.4</v>
      </c>
      <c r="N8" s="165">
        <v>4.5</v>
      </c>
      <c r="O8" s="165">
        <f t="shared" si="1"/>
        <v>94.9</v>
      </c>
      <c r="P8" s="165">
        <v>60</v>
      </c>
      <c r="Q8" s="165">
        <v>0.8</v>
      </c>
      <c r="R8" s="165">
        <f>P8+Q8</f>
        <v>60.8</v>
      </c>
      <c r="S8" s="165">
        <v>60</v>
      </c>
      <c r="T8" s="165">
        <v>25.5</v>
      </c>
      <c r="U8" s="165">
        <f>S8+T8</f>
        <v>85.5</v>
      </c>
      <c r="V8" s="170">
        <f t="shared" si="2"/>
        <v>89.7394137168142</v>
      </c>
      <c r="W8" s="171">
        <v>4</v>
      </c>
      <c r="X8" s="161">
        <v>8</v>
      </c>
      <c r="Y8" s="161" t="s">
        <v>40</v>
      </c>
      <c r="Z8" s="161">
        <v>60</v>
      </c>
      <c r="AA8" s="40" t="s">
        <v>41</v>
      </c>
      <c r="AB8" s="40"/>
      <c r="AC8" s="40"/>
      <c r="AD8" s="126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 t="s">
        <v>49</v>
      </c>
      <c r="CP8" s="97" t="s">
        <v>50</v>
      </c>
      <c r="CQ8" s="97" t="s">
        <v>42</v>
      </c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</row>
    <row r="9" customFormat="1" customHeight="1" spans="1:261">
      <c r="A9" s="161" t="s">
        <v>65</v>
      </c>
      <c r="B9" s="161" t="s">
        <v>191</v>
      </c>
      <c r="C9" s="162">
        <v>2024</v>
      </c>
      <c r="D9" s="161" t="s">
        <v>196</v>
      </c>
      <c r="E9" s="35" t="s">
        <v>203</v>
      </c>
      <c r="F9" s="35" t="s">
        <v>204</v>
      </c>
      <c r="G9" s="164">
        <v>88</v>
      </c>
      <c r="H9" s="165">
        <v>8.15</v>
      </c>
      <c r="I9" s="165">
        <f>G9+H9</f>
        <v>96.15</v>
      </c>
      <c r="J9" s="165">
        <v>91.1327433628319</v>
      </c>
      <c r="K9" s="165">
        <v>1.65</v>
      </c>
      <c r="L9" s="165">
        <f t="shared" si="0"/>
        <v>92.7827433628319</v>
      </c>
      <c r="M9" s="165">
        <v>72.35</v>
      </c>
      <c r="N9" s="165">
        <v>0</v>
      </c>
      <c r="O9" s="165">
        <f t="shared" si="1"/>
        <v>72.35</v>
      </c>
      <c r="P9" s="165">
        <v>60</v>
      </c>
      <c r="Q9" s="165">
        <v>0</v>
      </c>
      <c r="R9" s="165">
        <f>P9+Q9</f>
        <v>60</v>
      </c>
      <c r="S9" s="165">
        <v>60</v>
      </c>
      <c r="T9" s="165">
        <v>15</v>
      </c>
      <c r="U9" s="165">
        <f>S9+T9</f>
        <v>75</v>
      </c>
      <c r="V9" s="170">
        <f t="shared" si="2"/>
        <v>89.5695575221239</v>
      </c>
      <c r="W9" s="171">
        <v>5</v>
      </c>
      <c r="X9" s="161">
        <v>3</v>
      </c>
      <c r="Y9" s="161" t="s">
        <v>40</v>
      </c>
      <c r="Z9" s="161">
        <v>60</v>
      </c>
      <c r="AA9" s="40" t="s">
        <v>41</v>
      </c>
      <c r="AB9" s="40"/>
      <c r="AC9" s="40" t="s">
        <v>39</v>
      </c>
      <c r="AD9" s="126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 t="s">
        <v>53</v>
      </c>
      <c r="CP9" s="97" t="s">
        <v>54</v>
      </c>
      <c r="CQ9" s="97" t="s">
        <v>45</v>
      </c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  <c r="JA9" s="97"/>
    </row>
    <row r="10" customFormat="1" customHeight="1" spans="1:261">
      <c r="A10" s="161" t="s">
        <v>65</v>
      </c>
      <c r="B10" s="161" t="s">
        <v>191</v>
      </c>
      <c r="C10" s="162">
        <v>2024</v>
      </c>
      <c r="D10" s="161" t="s">
        <v>192</v>
      </c>
      <c r="E10" s="163" t="s">
        <v>205</v>
      </c>
      <c r="F10" s="163" t="s">
        <v>206</v>
      </c>
      <c r="G10" s="164">
        <v>88</v>
      </c>
      <c r="H10" s="167">
        <v>7.9</v>
      </c>
      <c r="I10" s="165">
        <f>H10+G10</f>
        <v>95.9</v>
      </c>
      <c r="J10" s="166">
        <v>88.7964601769911</v>
      </c>
      <c r="K10" s="167">
        <v>2.175</v>
      </c>
      <c r="L10" s="168">
        <f t="shared" si="0"/>
        <v>90.9714601769911</v>
      </c>
      <c r="M10" s="26">
        <v>91.8</v>
      </c>
      <c r="N10" s="167">
        <v>0.5</v>
      </c>
      <c r="O10" s="165">
        <f t="shared" si="1"/>
        <v>92.3</v>
      </c>
      <c r="P10" s="165">
        <v>60</v>
      </c>
      <c r="Q10" s="167">
        <v>0.8</v>
      </c>
      <c r="R10" s="165">
        <f>Q10+P10</f>
        <v>60.8</v>
      </c>
      <c r="S10" s="165">
        <v>60</v>
      </c>
      <c r="T10" s="167">
        <v>12.7</v>
      </c>
      <c r="U10" s="165">
        <f>T10+S10</f>
        <v>72.7</v>
      </c>
      <c r="V10" s="170">
        <f t="shared" si="2"/>
        <v>89.1085951327433</v>
      </c>
      <c r="W10" s="171">
        <v>6</v>
      </c>
      <c r="X10" s="161">
        <v>9</v>
      </c>
      <c r="Y10" s="161" t="s">
        <v>40</v>
      </c>
      <c r="Z10" s="161">
        <v>60</v>
      </c>
      <c r="AA10" s="40" t="s">
        <v>41</v>
      </c>
      <c r="AB10" s="40"/>
      <c r="AC10" s="40"/>
      <c r="AD10" s="126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 t="s">
        <v>56</v>
      </c>
      <c r="CP10" s="97" t="s">
        <v>57</v>
      </c>
      <c r="CQ10" s="97" t="s">
        <v>48</v>
      </c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  <c r="JA10" s="97"/>
    </row>
    <row r="11" customFormat="1" customHeight="1" spans="1:261">
      <c r="A11" s="161" t="s">
        <v>65</v>
      </c>
      <c r="B11" s="161" t="s">
        <v>191</v>
      </c>
      <c r="C11" s="162">
        <v>2024</v>
      </c>
      <c r="D11" s="161" t="s">
        <v>196</v>
      </c>
      <c r="E11" s="35" t="s">
        <v>207</v>
      </c>
      <c r="F11" s="35" t="s">
        <v>208</v>
      </c>
      <c r="G11" s="164">
        <v>88</v>
      </c>
      <c r="H11" s="165">
        <v>2.4</v>
      </c>
      <c r="I11" s="165">
        <f>G11+H11</f>
        <v>90.4</v>
      </c>
      <c r="J11" s="165">
        <v>90.7433628318584</v>
      </c>
      <c r="K11" s="165">
        <v>1.875</v>
      </c>
      <c r="L11" s="165">
        <f t="shared" si="0"/>
        <v>92.6183628318584</v>
      </c>
      <c r="M11" s="165">
        <v>60</v>
      </c>
      <c r="N11" s="165">
        <v>0</v>
      </c>
      <c r="O11" s="165">
        <f t="shared" si="1"/>
        <v>60</v>
      </c>
      <c r="P11" s="165">
        <v>60</v>
      </c>
      <c r="Q11" s="165">
        <v>0</v>
      </c>
      <c r="R11" s="165">
        <f>P11+Q11</f>
        <v>60</v>
      </c>
      <c r="S11" s="165">
        <v>60</v>
      </c>
      <c r="T11" s="165">
        <v>25</v>
      </c>
      <c r="U11" s="165">
        <f>S11+T11</f>
        <v>85</v>
      </c>
      <c r="V11" s="170">
        <f t="shared" si="2"/>
        <v>88.7537721238938</v>
      </c>
      <c r="W11" s="171">
        <v>7</v>
      </c>
      <c r="X11" s="161">
        <v>5</v>
      </c>
      <c r="Y11" s="161" t="s">
        <v>40</v>
      </c>
      <c r="Z11" s="161">
        <v>60</v>
      </c>
      <c r="AA11" s="40" t="s">
        <v>41</v>
      </c>
      <c r="AB11" s="40"/>
      <c r="AC11" s="40" t="s">
        <v>39</v>
      </c>
      <c r="AD11" s="126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 t="s">
        <v>47</v>
      </c>
      <c r="CP11" s="97"/>
      <c r="CQ11" s="97" t="s">
        <v>52</v>
      </c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  <c r="JA11" s="97"/>
    </row>
    <row r="12" customFormat="1" customHeight="1" spans="1:261">
      <c r="A12" s="161" t="s">
        <v>65</v>
      </c>
      <c r="B12" s="161" t="s">
        <v>191</v>
      </c>
      <c r="C12" s="162">
        <v>2024</v>
      </c>
      <c r="D12" s="161" t="s">
        <v>192</v>
      </c>
      <c r="E12" s="163" t="s">
        <v>209</v>
      </c>
      <c r="F12" s="163" t="s">
        <v>210</v>
      </c>
      <c r="G12" s="164">
        <v>88</v>
      </c>
      <c r="H12" s="167">
        <v>3.4</v>
      </c>
      <c r="I12" s="165">
        <f>H12+G12</f>
        <v>91.4</v>
      </c>
      <c r="J12" s="166">
        <v>89.5398230088496</v>
      </c>
      <c r="K12" s="167">
        <v>1.2</v>
      </c>
      <c r="L12" s="168">
        <f t="shared" si="0"/>
        <v>90.7398230088496</v>
      </c>
      <c r="M12" s="26">
        <v>80.5</v>
      </c>
      <c r="N12" s="167">
        <v>0</v>
      </c>
      <c r="O12" s="165">
        <f t="shared" si="1"/>
        <v>80.5</v>
      </c>
      <c r="P12" s="165">
        <v>60</v>
      </c>
      <c r="Q12" s="167">
        <v>0.45</v>
      </c>
      <c r="R12" s="165">
        <f>Q12+P12</f>
        <v>60.45</v>
      </c>
      <c r="S12" s="165">
        <v>60</v>
      </c>
      <c r="T12" s="167">
        <v>15</v>
      </c>
      <c r="U12" s="165">
        <f>T12+S12</f>
        <v>75</v>
      </c>
      <c r="V12" s="170">
        <f t="shared" si="2"/>
        <v>87.9923672566372</v>
      </c>
      <c r="W12" s="171">
        <v>8</v>
      </c>
      <c r="X12" s="161">
        <v>7</v>
      </c>
      <c r="Y12" s="161" t="s">
        <v>40</v>
      </c>
      <c r="Z12" s="161">
        <v>60</v>
      </c>
      <c r="AA12" s="40" t="s">
        <v>41</v>
      </c>
      <c r="AB12" s="40"/>
      <c r="AC12" s="40"/>
      <c r="AD12" s="126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97"/>
      <c r="GP12" s="97"/>
      <c r="GQ12" s="97"/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97"/>
      <c r="HD12" s="97"/>
      <c r="HE12" s="97"/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97"/>
      <c r="IF12" s="97"/>
      <c r="IG12" s="97"/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  <c r="IS12" s="97"/>
      <c r="IT12" s="97"/>
      <c r="IU12" s="97"/>
      <c r="IV12" s="97"/>
      <c r="IW12" s="97"/>
      <c r="IX12" s="97"/>
      <c r="IY12" s="97"/>
      <c r="IZ12" s="97"/>
      <c r="JA12" s="97"/>
    </row>
    <row r="13" customFormat="1" customHeight="1" spans="1:261">
      <c r="A13" s="161" t="s">
        <v>65</v>
      </c>
      <c r="B13" s="161" t="s">
        <v>191</v>
      </c>
      <c r="C13" s="162">
        <v>2024</v>
      </c>
      <c r="D13" s="161" t="s">
        <v>196</v>
      </c>
      <c r="E13" s="35" t="s">
        <v>211</v>
      </c>
      <c r="F13" s="35" t="s">
        <v>212</v>
      </c>
      <c r="G13" s="164">
        <v>88</v>
      </c>
      <c r="H13" s="165">
        <v>4.65</v>
      </c>
      <c r="I13" s="165">
        <f>G13+H13</f>
        <v>92.65</v>
      </c>
      <c r="J13" s="165">
        <v>89.6106194690265</v>
      </c>
      <c r="K13" s="165">
        <v>0.25</v>
      </c>
      <c r="L13" s="165">
        <f t="shared" si="0"/>
        <v>89.8606194690265</v>
      </c>
      <c r="M13" s="165">
        <v>80.85</v>
      </c>
      <c r="N13" s="165">
        <v>0</v>
      </c>
      <c r="O13" s="165">
        <f t="shared" si="1"/>
        <v>80.85</v>
      </c>
      <c r="P13" s="165">
        <v>60</v>
      </c>
      <c r="Q13" s="165">
        <v>0</v>
      </c>
      <c r="R13" s="165">
        <f>P13+Q13</f>
        <v>60</v>
      </c>
      <c r="S13" s="165">
        <v>60</v>
      </c>
      <c r="T13" s="165">
        <v>24.92</v>
      </c>
      <c r="U13" s="165">
        <f>S13+T13</f>
        <v>84.92</v>
      </c>
      <c r="V13" s="170">
        <f t="shared" si="2"/>
        <v>87.9489646017699</v>
      </c>
      <c r="W13" s="171">
        <v>9</v>
      </c>
      <c r="X13" s="161">
        <v>6</v>
      </c>
      <c r="Y13" s="161" t="s">
        <v>40</v>
      </c>
      <c r="Z13" s="161">
        <v>60</v>
      </c>
      <c r="AA13" s="40" t="s">
        <v>41</v>
      </c>
      <c r="AB13" s="40"/>
      <c r="AC13" s="40" t="s">
        <v>39</v>
      </c>
      <c r="AD13" s="126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7"/>
      <c r="IE13" s="97"/>
      <c r="IF13" s="97"/>
      <c r="IG13" s="97"/>
      <c r="IH13" s="97"/>
      <c r="II13" s="97"/>
      <c r="IJ13" s="97"/>
      <c r="IK13" s="97"/>
      <c r="IL13" s="97"/>
      <c r="IM13" s="97"/>
      <c r="IN13" s="97"/>
      <c r="IO13" s="97"/>
      <c r="IP13" s="97"/>
      <c r="IQ13" s="97"/>
      <c r="IR13" s="97"/>
      <c r="IS13" s="97"/>
      <c r="IT13" s="97"/>
      <c r="IU13" s="97"/>
      <c r="IV13" s="97"/>
      <c r="IW13" s="97"/>
      <c r="IX13" s="97"/>
      <c r="IY13" s="97"/>
      <c r="IZ13" s="97"/>
      <c r="JA13" s="97"/>
    </row>
    <row r="14" customFormat="1" customHeight="1" spans="1:261">
      <c r="A14" s="161" t="s">
        <v>65</v>
      </c>
      <c r="B14" s="161" t="s">
        <v>191</v>
      </c>
      <c r="C14" s="162">
        <v>2024</v>
      </c>
      <c r="D14" s="161" t="s">
        <v>196</v>
      </c>
      <c r="E14" s="35" t="s">
        <v>213</v>
      </c>
      <c r="F14" s="35" t="s">
        <v>214</v>
      </c>
      <c r="G14" s="164">
        <v>88</v>
      </c>
      <c r="H14" s="165">
        <v>3.85</v>
      </c>
      <c r="I14" s="165">
        <f>G14+H14</f>
        <v>91.85</v>
      </c>
      <c r="J14" s="165">
        <v>87.9646017699115</v>
      </c>
      <c r="K14" s="165">
        <v>1.5</v>
      </c>
      <c r="L14" s="165">
        <f t="shared" si="0"/>
        <v>89.4646017699115</v>
      </c>
      <c r="M14" s="165">
        <v>79.975</v>
      </c>
      <c r="N14" s="165">
        <v>0</v>
      </c>
      <c r="O14" s="165">
        <f t="shared" si="1"/>
        <v>79.975</v>
      </c>
      <c r="P14" s="165">
        <v>60</v>
      </c>
      <c r="Q14" s="165">
        <v>0</v>
      </c>
      <c r="R14" s="165">
        <f>P14+Q14</f>
        <v>60</v>
      </c>
      <c r="S14" s="165">
        <v>60</v>
      </c>
      <c r="T14" s="165">
        <v>25.5</v>
      </c>
      <c r="U14" s="165">
        <f>S14+T14</f>
        <v>85.5</v>
      </c>
      <c r="V14" s="170">
        <f t="shared" si="2"/>
        <v>87.5572013274336</v>
      </c>
      <c r="W14" s="171">
        <v>10</v>
      </c>
      <c r="X14" s="161">
        <v>10</v>
      </c>
      <c r="Y14" s="161" t="s">
        <v>40</v>
      </c>
      <c r="Z14" s="161">
        <v>60</v>
      </c>
      <c r="AA14" s="40" t="s">
        <v>44</v>
      </c>
      <c r="AB14" s="40"/>
      <c r="AC14" s="40"/>
      <c r="AD14" s="126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 t="s">
        <v>51</v>
      </c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  <c r="JA14" s="97"/>
    </row>
    <row r="15" customFormat="1" customHeight="1" spans="1:261">
      <c r="A15" s="161" t="s">
        <v>65</v>
      </c>
      <c r="B15" s="161" t="s">
        <v>191</v>
      </c>
      <c r="C15" s="162">
        <v>2024</v>
      </c>
      <c r="D15" s="161" t="s">
        <v>192</v>
      </c>
      <c r="E15" s="163" t="s">
        <v>215</v>
      </c>
      <c r="F15" s="163" t="s">
        <v>216</v>
      </c>
      <c r="G15" s="164">
        <v>88</v>
      </c>
      <c r="H15" s="167">
        <v>9.1</v>
      </c>
      <c r="I15" s="165">
        <f>H15+G15</f>
        <v>97.1</v>
      </c>
      <c r="J15" s="166">
        <v>87.646017699115</v>
      </c>
      <c r="K15" s="167">
        <v>0.5</v>
      </c>
      <c r="L15" s="168">
        <f t="shared" si="0"/>
        <v>88.146017699115</v>
      </c>
      <c r="M15" s="26">
        <v>89.85</v>
      </c>
      <c r="N15" s="167">
        <v>0</v>
      </c>
      <c r="O15" s="165">
        <f t="shared" si="1"/>
        <v>89.85</v>
      </c>
      <c r="P15" s="165">
        <v>60</v>
      </c>
      <c r="Q15" s="167">
        <v>1.5</v>
      </c>
      <c r="R15" s="165">
        <f>Q15+P15</f>
        <v>61.5</v>
      </c>
      <c r="S15" s="165">
        <v>60</v>
      </c>
      <c r="T15" s="167">
        <v>12</v>
      </c>
      <c r="U15" s="165">
        <f>T15+S15</f>
        <v>72</v>
      </c>
      <c r="V15" s="170">
        <f t="shared" si="2"/>
        <v>86.9870132743363</v>
      </c>
      <c r="W15" s="171">
        <v>11</v>
      </c>
      <c r="X15" s="161">
        <v>11</v>
      </c>
      <c r="Y15" s="161" t="s">
        <v>40</v>
      </c>
      <c r="Z15" s="161">
        <v>60</v>
      </c>
      <c r="AA15" s="40" t="s">
        <v>44</v>
      </c>
      <c r="AB15" s="40"/>
      <c r="AC15" s="40"/>
      <c r="AD15" s="126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 t="s">
        <v>55</v>
      </c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  <c r="JA15" s="97"/>
    </row>
    <row r="16" customFormat="1" customHeight="1" spans="1:261">
      <c r="A16" s="161" t="s">
        <v>65</v>
      </c>
      <c r="B16" s="161" t="s">
        <v>191</v>
      </c>
      <c r="C16" s="162">
        <v>2024</v>
      </c>
      <c r="D16" s="161" t="s">
        <v>196</v>
      </c>
      <c r="E16" s="35" t="s">
        <v>217</v>
      </c>
      <c r="F16" s="35" t="s">
        <v>218</v>
      </c>
      <c r="G16" s="164">
        <v>88</v>
      </c>
      <c r="H16" s="165">
        <v>2.15</v>
      </c>
      <c r="I16" s="165">
        <f>G16+H16</f>
        <v>90.15</v>
      </c>
      <c r="J16" s="165">
        <v>87.646017699115</v>
      </c>
      <c r="K16" s="165">
        <v>1.25</v>
      </c>
      <c r="L16" s="165">
        <f t="shared" si="0"/>
        <v>88.896017699115</v>
      </c>
      <c r="M16" s="165">
        <v>73.625</v>
      </c>
      <c r="N16" s="165">
        <v>0</v>
      </c>
      <c r="O16" s="165">
        <f t="shared" si="1"/>
        <v>73.625</v>
      </c>
      <c r="P16" s="165">
        <v>60</v>
      </c>
      <c r="Q16" s="165">
        <v>0</v>
      </c>
      <c r="R16" s="165">
        <f>P16+Q16</f>
        <v>60</v>
      </c>
      <c r="S16" s="165">
        <v>60</v>
      </c>
      <c r="T16" s="165">
        <v>25.2</v>
      </c>
      <c r="U16" s="165">
        <f>S16+T16</f>
        <v>85.2</v>
      </c>
      <c r="V16" s="170">
        <f t="shared" si="2"/>
        <v>86.6282632743363</v>
      </c>
      <c r="W16" s="171">
        <v>12</v>
      </c>
      <c r="X16" s="161">
        <v>12</v>
      </c>
      <c r="Y16" s="161" t="s">
        <v>40</v>
      </c>
      <c r="Z16" s="161">
        <v>60</v>
      </c>
      <c r="AA16" s="40" t="s">
        <v>44</v>
      </c>
      <c r="AB16" s="40"/>
      <c r="AC16" s="40"/>
      <c r="AD16" s="126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  <c r="JA16" s="97"/>
    </row>
    <row r="17" customFormat="1" customHeight="1" spans="1:261">
      <c r="A17" s="161" t="s">
        <v>65</v>
      </c>
      <c r="B17" s="161" t="s">
        <v>191</v>
      </c>
      <c r="C17" s="162">
        <v>2024</v>
      </c>
      <c r="D17" s="161" t="s">
        <v>196</v>
      </c>
      <c r="E17" s="35" t="s">
        <v>219</v>
      </c>
      <c r="F17" s="35" t="s">
        <v>220</v>
      </c>
      <c r="G17" s="164">
        <v>88</v>
      </c>
      <c r="H17" s="165">
        <v>4.85</v>
      </c>
      <c r="I17" s="165">
        <f>G17+H17</f>
        <v>92.85</v>
      </c>
      <c r="J17" s="165">
        <v>86.4690265486726</v>
      </c>
      <c r="K17" s="165">
        <v>1.25</v>
      </c>
      <c r="L17" s="165">
        <f t="shared" si="0"/>
        <v>87.7190265486726</v>
      </c>
      <c r="M17" s="165">
        <v>83.65</v>
      </c>
      <c r="N17" s="165">
        <v>0</v>
      </c>
      <c r="O17" s="165">
        <f t="shared" si="1"/>
        <v>83.65</v>
      </c>
      <c r="P17" s="165">
        <v>60</v>
      </c>
      <c r="Q17" s="165">
        <v>0</v>
      </c>
      <c r="R17" s="165">
        <f>P17+Q17</f>
        <v>60</v>
      </c>
      <c r="S17" s="165">
        <v>60</v>
      </c>
      <c r="T17" s="165">
        <v>26.2</v>
      </c>
      <c r="U17" s="165">
        <f>S17+T17</f>
        <v>86.2</v>
      </c>
      <c r="V17" s="170">
        <f t="shared" si="2"/>
        <v>86.5667699115045</v>
      </c>
      <c r="W17" s="171">
        <v>13</v>
      </c>
      <c r="X17" s="161">
        <v>15</v>
      </c>
      <c r="Y17" s="161" t="s">
        <v>40</v>
      </c>
      <c r="Z17" s="161">
        <v>60</v>
      </c>
      <c r="AA17" s="40" t="s">
        <v>44</v>
      </c>
      <c r="AB17" s="40"/>
      <c r="AC17" s="40"/>
      <c r="AD17" s="126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  <c r="JA17" s="97"/>
    </row>
    <row r="18" customFormat="1" customHeight="1" spans="1:261">
      <c r="A18" s="161" t="s">
        <v>65</v>
      </c>
      <c r="B18" s="161" t="s">
        <v>191</v>
      </c>
      <c r="C18" s="162">
        <v>2024</v>
      </c>
      <c r="D18" s="161" t="s">
        <v>196</v>
      </c>
      <c r="E18" s="35" t="s">
        <v>221</v>
      </c>
      <c r="F18" s="35" t="s">
        <v>222</v>
      </c>
      <c r="G18" s="164">
        <v>88</v>
      </c>
      <c r="H18" s="165">
        <v>5.15</v>
      </c>
      <c r="I18" s="165">
        <f>G18+H18</f>
        <v>93.15</v>
      </c>
      <c r="J18" s="165">
        <v>86.1327433628319</v>
      </c>
      <c r="K18" s="165">
        <v>0.3</v>
      </c>
      <c r="L18" s="165">
        <f t="shared" si="0"/>
        <v>86.4327433628319</v>
      </c>
      <c r="M18" s="165">
        <v>87.8</v>
      </c>
      <c r="N18" s="165">
        <v>1</v>
      </c>
      <c r="O18" s="165">
        <f t="shared" si="1"/>
        <v>88.8</v>
      </c>
      <c r="P18" s="165">
        <v>60</v>
      </c>
      <c r="Q18" s="165">
        <v>2</v>
      </c>
      <c r="R18" s="165">
        <f>P18+Q18</f>
        <v>62</v>
      </c>
      <c r="S18" s="165">
        <v>60</v>
      </c>
      <c r="T18" s="165">
        <v>28</v>
      </c>
      <c r="U18" s="165">
        <f>S18+T18</f>
        <v>88</v>
      </c>
      <c r="V18" s="170">
        <f t="shared" si="2"/>
        <v>86.0795575221239</v>
      </c>
      <c r="W18" s="171">
        <v>14</v>
      </c>
      <c r="X18" s="161">
        <v>19</v>
      </c>
      <c r="Y18" s="161" t="s">
        <v>40</v>
      </c>
      <c r="Z18" s="161">
        <v>60</v>
      </c>
      <c r="AA18" s="40" t="s">
        <v>44</v>
      </c>
      <c r="AB18" s="40"/>
      <c r="AC18" s="40"/>
      <c r="AD18" s="126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  <c r="JA18" s="97"/>
    </row>
    <row r="19" customFormat="1" customHeight="1" spans="1:261">
      <c r="A19" s="161" t="s">
        <v>65</v>
      </c>
      <c r="B19" s="161" t="s">
        <v>191</v>
      </c>
      <c r="C19" s="162">
        <v>2024</v>
      </c>
      <c r="D19" s="161" t="s">
        <v>192</v>
      </c>
      <c r="E19" s="163" t="s">
        <v>223</v>
      </c>
      <c r="F19" s="163" t="s">
        <v>224</v>
      </c>
      <c r="G19" s="164">
        <v>88</v>
      </c>
      <c r="H19" s="167">
        <v>10.25</v>
      </c>
      <c r="I19" s="165">
        <f>H19+G19</f>
        <v>98.25</v>
      </c>
      <c r="J19" s="166">
        <v>83.8230088495575</v>
      </c>
      <c r="K19" s="167">
        <v>1.7</v>
      </c>
      <c r="L19" s="168">
        <f t="shared" si="0"/>
        <v>85.5230088495575</v>
      </c>
      <c r="M19" s="26">
        <v>89.65</v>
      </c>
      <c r="N19" s="167">
        <v>1.7</v>
      </c>
      <c r="O19" s="165">
        <f t="shared" si="1"/>
        <v>91.35</v>
      </c>
      <c r="P19" s="165">
        <v>60</v>
      </c>
      <c r="Q19" s="167">
        <v>1.45</v>
      </c>
      <c r="R19" s="165">
        <f>Q19+P19</f>
        <v>61.45</v>
      </c>
      <c r="S19" s="165">
        <v>60</v>
      </c>
      <c r="T19" s="167">
        <v>20.5</v>
      </c>
      <c r="U19" s="165">
        <f>T19+S19</f>
        <v>80.5</v>
      </c>
      <c r="V19" s="170">
        <f t="shared" si="2"/>
        <v>85.6322566371681</v>
      </c>
      <c r="W19" s="171">
        <v>15</v>
      </c>
      <c r="X19" s="161">
        <v>29</v>
      </c>
      <c r="Y19" s="172" t="s">
        <v>36</v>
      </c>
      <c r="Z19" s="161">
        <v>60</v>
      </c>
      <c r="AA19" s="40" t="s">
        <v>47</v>
      </c>
      <c r="AB19" s="40" t="s">
        <v>52</v>
      </c>
      <c r="AC19" s="40"/>
      <c r="AD19" s="126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97"/>
      <c r="IN19" s="97"/>
      <c r="IO19" s="97"/>
      <c r="IP19" s="97"/>
      <c r="IQ19" s="97"/>
      <c r="IR19" s="97"/>
      <c r="IS19" s="97"/>
      <c r="IT19" s="97"/>
      <c r="IU19" s="97"/>
      <c r="IV19" s="97"/>
      <c r="IW19" s="97"/>
      <c r="IX19" s="97"/>
      <c r="IY19" s="97"/>
      <c r="IZ19" s="97"/>
      <c r="JA19" s="97"/>
    </row>
    <row r="20" customFormat="1" customHeight="1" spans="1:261">
      <c r="A20" s="161" t="s">
        <v>65</v>
      </c>
      <c r="B20" s="161" t="s">
        <v>191</v>
      </c>
      <c r="C20" s="162">
        <v>2024</v>
      </c>
      <c r="D20" s="161" t="s">
        <v>192</v>
      </c>
      <c r="E20" s="163" t="s">
        <v>225</v>
      </c>
      <c r="F20" s="163" t="s">
        <v>226</v>
      </c>
      <c r="G20" s="164">
        <v>88</v>
      </c>
      <c r="H20" s="167">
        <v>1.8</v>
      </c>
      <c r="I20" s="165">
        <f>H20+G20</f>
        <v>89.8</v>
      </c>
      <c r="J20" s="166">
        <v>85.8230088495575</v>
      </c>
      <c r="K20" s="167">
        <v>1.2</v>
      </c>
      <c r="L20" s="168">
        <f t="shared" si="0"/>
        <v>87.0230088495575</v>
      </c>
      <c r="M20" s="26">
        <v>85.525</v>
      </c>
      <c r="N20" s="167">
        <v>0.5</v>
      </c>
      <c r="O20" s="165">
        <f t="shared" si="1"/>
        <v>86.025</v>
      </c>
      <c r="P20" s="165">
        <v>60</v>
      </c>
      <c r="Q20" s="167">
        <v>1.25</v>
      </c>
      <c r="R20" s="165">
        <f>Q20+P20</f>
        <v>61.25</v>
      </c>
      <c r="S20" s="165">
        <v>60</v>
      </c>
      <c r="T20" s="167">
        <v>20</v>
      </c>
      <c r="U20" s="165">
        <f>T20+S20</f>
        <v>80</v>
      </c>
      <c r="V20" s="170">
        <f t="shared" si="2"/>
        <v>85.6110066371681</v>
      </c>
      <c r="W20" s="171">
        <v>16</v>
      </c>
      <c r="X20" s="161">
        <v>20</v>
      </c>
      <c r="Y20" s="161" t="s">
        <v>40</v>
      </c>
      <c r="Z20" s="161">
        <v>60</v>
      </c>
      <c r="AA20" s="40" t="s">
        <v>44</v>
      </c>
      <c r="AB20" s="40"/>
      <c r="AC20" s="40"/>
      <c r="AD20" s="126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  <c r="JA20" s="97"/>
    </row>
    <row r="21" customFormat="1" customHeight="1" spans="1:261">
      <c r="A21" s="161" t="s">
        <v>65</v>
      </c>
      <c r="B21" s="161" t="s">
        <v>191</v>
      </c>
      <c r="C21" s="162">
        <v>2024</v>
      </c>
      <c r="D21" s="161" t="s">
        <v>196</v>
      </c>
      <c r="E21" s="35" t="s">
        <v>227</v>
      </c>
      <c r="F21" s="35" t="s">
        <v>228</v>
      </c>
      <c r="G21" s="164">
        <v>88</v>
      </c>
      <c r="H21" s="165">
        <v>5.15</v>
      </c>
      <c r="I21" s="165">
        <f>G21+H21</f>
        <v>93.15</v>
      </c>
      <c r="J21" s="165">
        <v>86.4159292035398</v>
      </c>
      <c r="K21" s="165">
        <v>0.1</v>
      </c>
      <c r="L21" s="165">
        <f t="shared" si="0"/>
        <v>86.5159292035398</v>
      </c>
      <c r="M21" s="165">
        <v>81.5</v>
      </c>
      <c r="N21" s="165">
        <v>0</v>
      </c>
      <c r="O21" s="165">
        <f t="shared" si="1"/>
        <v>81.5</v>
      </c>
      <c r="P21" s="165">
        <v>60</v>
      </c>
      <c r="Q21" s="165">
        <v>0.2</v>
      </c>
      <c r="R21" s="165">
        <f>P21+Q21</f>
        <v>60.2</v>
      </c>
      <c r="S21" s="165">
        <v>60</v>
      </c>
      <c r="T21" s="165">
        <v>26</v>
      </c>
      <c r="U21" s="165">
        <f>S21+T21</f>
        <v>86</v>
      </c>
      <c r="V21" s="170">
        <f t="shared" si="2"/>
        <v>85.5869469026548</v>
      </c>
      <c r="W21" s="171">
        <v>17</v>
      </c>
      <c r="X21" s="161">
        <v>16</v>
      </c>
      <c r="Y21" s="161" t="s">
        <v>40</v>
      </c>
      <c r="Z21" s="161">
        <v>60</v>
      </c>
      <c r="AA21" s="40" t="s">
        <v>44</v>
      </c>
      <c r="AB21" s="40"/>
      <c r="AC21" s="40"/>
      <c r="AD21" s="126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97"/>
      <c r="HV21" s="97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7"/>
      <c r="IH21" s="97"/>
      <c r="II21" s="97"/>
      <c r="IJ21" s="97"/>
      <c r="IK21" s="97"/>
      <c r="IL21" s="97"/>
      <c r="IM21" s="97"/>
      <c r="IN21" s="97"/>
      <c r="IO21" s="97"/>
      <c r="IP21" s="97"/>
      <c r="IQ21" s="97"/>
      <c r="IR21" s="97"/>
      <c r="IS21" s="97"/>
      <c r="IT21" s="97"/>
      <c r="IU21" s="97"/>
      <c r="IV21" s="97"/>
      <c r="IW21" s="97"/>
      <c r="IX21" s="97"/>
      <c r="IY21" s="97"/>
      <c r="IZ21" s="97"/>
      <c r="JA21" s="97"/>
    </row>
    <row r="22" customFormat="1" customHeight="1" spans="1:261">
      <c r="A22" s="161" t="s">
        <v>65</v>
      </c>
      <c r="B22" s="161" t="s">
        <v>191</v>
      </c>
      <c r="C22" s="162">
        <v>2024</v>
      </c>
      <c r="D22" s="161" t="s">
        <v>196</v>
      </c>
      <c r="E22" s="35" t="s">
        <v>229</v>
      </c>
      <c r="F22" s="35" t="s">
        <v>230</v>
      </c>
      <c r="G22" s="164">
        <v>88</v>
      </c>
      <c r="H22" s="165">
        <v>4.15</v>
      </c>
      <c r="I22" s="165">
        <f>G22+H22</f>
        <v>92.15</v>
      </c>
      <c r="J22" s="165">
        <v>87.2035398230089</v>
      </c>
      <c r="K22" s="165">
        <v>0</v>
      </c>
      <c r="L22" s="165">
        <f t="shared" si="0"/>
        <v>87.2035398230089</v>
      </c>
      <c r="M22" s="165">
        <v>84.325</v>
      </c>
      <c r="N22" s="165">
        <v>0</v>
      </c>
      <c r="O22" s="165">
        <f t="shared" si="1"/>
        <v>84.325</v>
      </c>
      <c r="P22" s="165">
        <v>60</v>
      </c>
      <c r="Q22" s="165">
        <v>0</v>
      </c>
      <c r="R22" s="165">
        <f>P22+Q22</f>
        <v>60</v>
      </c>
      <c r="S22" s="165">
        <v>60</v>
      </c>
      <c r="T22" s="165">
        <v>15</v>
      </c>
      <c r="U22" s="165">
        <f>S22+T22</f>
        <v>75</v>
      </c>
      <c r="V22" s="170">
        <f t="shared" si="2"/>
        <v>85.5839048672567</v>
      </c>
      <c r="W22" s="171">
        <v>18</v>
      </c>
      <c r="X22" s="161">
        <v>13</v>
      </c>
      <c r="Y22" s="172" t="s">
        <v>40</v>
      </c>
      <c r="Z22" s="161">
        <v>60</v>
      </c>
      <c r="AA22" s="40" t="s">
        <v>44</v>
      </c>
      <c r="AB22" s="40"/>
      <c r="AC22" s="40"/>
      <c r="AD22" s="126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97"/>
      <c r="HV22" s="97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7"/>
      <c r="IH22" s="97"/>
      <c r="II22" s="97"/>
      <c r="IJ22" s="97"/>
      <c r="IK22" s="97"/>
      <c r="IL22" s="97"/>
      <c r="IM22" s="97"/>
      <c r="IN22" s="97"/>
      <c r="IO22" s="97"/>
      <c r="IP22" s="97"/>
      <c r="IQ22" s="97"/>
      <c r="IR22" s="97"/>
      <c r="IS22" s="97"/>
      <c r="IT22" s="97"/>
      <c r="IU22" s="97"/>
      <c r="IV22" s="97"/>
      <c r="IW22" s="97"/>
      <c r="IX22" s="97"/>
      <c r="IY22" s="97"/>
      <c r="IZ22" s="97"/>
      <c r="JA22" s="97"/>
    </row>
    <row r="23" customFormat="1" customHeight="1" spans="1:261">
      <c r="A23" s="161" t="s">
        <v>65</v>
      </c>
      <c r="B23" s="161" t="s">
        <v>191</v>
      </c>
      <c r="C23" s="162">
        <v>2024</v>
      </c>
      <c r="D23" s="161" t="s">
        <v>196</v>
      </c>
      <c r="E23" s="35" t="s">
        <v>231</v>
      </c>
      <c r="F23" s="35" t="s">
        <v>232</v>
      </c>
      <c r="G23" s="164">
        <v>88</v>
      </c>
      <c r="H23" s="165">
        <v>0.95</v>
      </c>
      <c r="I23" s="165">
        <f>G23+H23</f>
        <v>88.95</v>
      </c>
      <c r="J23" s="165">
        <v>86.3274336283186</v>
      </c>
      <c r="K23" s="165">
        <v>1.2</v>
      </c>
      <c r="L23" s="165">
        <f t="shared" si="0"/>
        <v>87.5274336283186</v>
      </c>
      <c r="M23" s="165">
        <v>85.55</v>
      </c>
      <c r="N23" s="165">
        <v>0</v>
      </c>
      <c r="O23" s="165">
        <f t="shared" si="1"/>
        <v>85.55</v>
      </c>
      <c r="P23" s="165">
        <v>60</v>
      </c>
      <c r="Q23" s="165">
        <v>0</v>
      </c>
      <c r="R23" s="165">
        <f>P23+Q23</f>
        <v>60</v>
      </c>
      <c r="S23" s="165">
        <v>60</v>
      </c>
      <c r="T23" s="165">
        <v>15</v>
      </c>
      <c r="U23" s="165">
        <f>S23+T23</f>
        <v>75</v>
      </c>
      <c r="V23" s="170">
        <f t="shared" si="2"/>
        <v>85.568075221239</v>
      </c>
      <c r="W23" s="171">
        <v>19</v>
      </c>
      <c r="X23" s="161">
        <v>17</v>
      </c>
      <c r="Y23" s="161" t="s">
        <v>40</v>
      </c>
      <c r="Z23" s="161">
        <v>60</v>
      </c>
      <c r="AA23" s="40" t="s">
        <v>44</v>
      </c>
      <c r="AB23" s="40"/>
      <c r="AC23" s="40"/>
      <c r="AD23" s="126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  <c r="JA23" s="97"/>
    </row>
    <row r="24" customFormat="1" customHeight="1" spans="1:261">
      <c r="A24" s="161" t="s">
        <v>65</v>
      </c>
      <c r="B24" s="161" t="s">
        <v>191</v>
      </c>
      <c r="C24" s="162">
        <v>2024</v>
      </c>
      <c r="D24" s="161" t="s">
        <v>192</v>
      </c>
      <c r="E24" s="163" t="s">
        <v>233</v>
      </c>
      <c r="F24" s="163" t="s">
        <v>234</v>
      </c>
      <c r="G24" s="164">
        <v>88</v>
      </c>
      <c r="H24" s="167">
        <v>3.75</v>
      </c>
      <c r="I24" s="165">
        <f>H24+G24</f>
        <v>91.75</v>
      </c>
      <c r="J24" s="166">
        <v>85.716814159292</v>
      </c>
      <c r="K24" s="167">
        <v>1.5</v>
      </c>
      <c r="L24" s="168">
        <f t="shared" si="0"/>
        <v>87.216814159292</v>
      </c>
      <c r="M24" s="26">
        <v>84.55</v>
      </c>
      <c r="N24" s="167">
        <v>0.2</v>
      </c>
      <c r="O24" s="165">
        <f t="shared" si="1"/>
        <v>84.75</v>
      </c>
      <c r="P24" s="165">
        <v>60</v>
      </c>
      <c r="Q24" s="167">
        <v>0.2</v>
      </c>
      <c r="R24" s="165">
        <f>Q24+P24</f>
        <v>60.2</v>
      </c>
      <c r="S24" s="165">
        <v>60</v>
      </c>
      <c r="T24" s="167">
        <v>10.2</v>
      </c>
      <c r="U24" s="165">
        <f>T24+S24</f>
        <v>70.2</v>
      </c>
      <c r="V24" s="170">
        <f t="shared" si="2"/>
        <v>85.345110619469</v>
      </c>
      <c r="W24" s="171">
        <v>20</v>
      </c>
      <c r="X24" s="161">
        <v>21</v>
      </c>
      <c r="Y24" s="161" t="s">
        <v>40</v>
      </c>
      <c r="Z24" s="161">
        <v>60</v>
      </c>
      <c r="AA24" s="40" t="s">
        <v>44</v>
      </c>
      <c r="AB24" s="40"/>
      <c r="AC24" s="40"/>
      <c r="AD24" s="126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  <c r="IK24" s="97"/>
      <c r="IL24" s="97"/>
      <c r="IM24" s="97"/>
      <c r="IN24" s="97"/>
      <c r="IO24" s="97"/>
      <c r="IP24" s="97"/>
      <c r="IQ24" s="97"/>
      <c r="IR24" s="97"/>
      <c r="IS24" s="97"/>
      <c r="IT24" s="97"/>
      <c r="IU24" s="97"/>
      <c r="IV24" s="97"/>
      <c r="IW24" s="97"/>
      <c r="IX24" s="97"/>
      <c r="IY24" s="97"/>
      <c r="IZ24" s="97"/>
      <c r="JA24" s="97"/>
    </row>
    <row r="25" customFormat="1" customHeight="1" spans="1:261">
      <c r="A25" s="161" t="s">
        <v>65</v>
      </c>
      <c r="B25" s="161" t="s">
        <v>191</v>
      </c>
      <c r="C25" s="162">
        <v>2024</v>
      </c>
      <c r="D25" s="161" t="s">
        <v>196</v>
      </c>
      <c r="E25" s="35" t="s">
        <v>235</v>
      </c>
      <c r="F25" s="35" t="s">
        <v>236</v>
      </c>
      <c r="G25" s="164">
        <v>88</v>
      </c>
      <c r="H25" s="165">
        <v>0.95</v>
      </c>
      <c r="I25" s="165">
        <f>G25+H25</f>
        <v>88.95</v>
      </c>
      <c r="J25" s="165">
        <v>86.716814159292</v>
      </c>
      <c r="K25" s="165">
        <v>1.2</v>
      </c>
      <c r="L25" s="165">
        <f t="shared" si="0"/>
        <v>87.916814159292</v>
      </c>
      <c r="M25" s="165">
        <v>84.75</v>
      </c>
      <c r="N25" s="165">
        <v>0</v>
      </c>
      <c r="O25" s="165">
        <f t="shared" si="1"/>
        <v>84.75</v>
      </c>
      <c r="P25" s="165">
        <v>60</v>
      </c>
      <c r="Q25" s="165">
        <v>0</v>
      </c>
      <c r="R25" s="165">
        <f>P25+Q25</f>
        <v>60</v>
      </c>
      <c r="S25" s="165">
        <v>60</v>
      </c>
      <c r="T25" s="165">
        <v>5</v>
      </c>
      <c r="U25" s="165">
        <f>S25+T25</f>
        <v>65</v>
      </c>
      <c r="V25" s="170">
        <f t="shared" si="2"/>
        <v>85.320110619469</v>
      </c>
      <c r="W25" s="171">
        <v>21</v>
      </c>
      <c r="X25" s="161">
        <v>14</v>
      </c>
      <c r="Y25" s="161" t="s">
        <v>40</v>
      </c>
      <c r="Z25" s="161">
        <v>60</v>
      </c>
      <c r="AA25" s="40" t="s">
        <v>44</v>
      </c>
      <c r="AB25" s="40"/>
      <c r="AC25" s="40"/>
      <c r="AD25" s="126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  <c r="IK25" s="97"/>
      <c r="IL25" s="97"/>
      <c r="IM25" s="97"/>
      <c r="IN25" s="97"/>
      <c r="IO25" s="97"/>
      <c r="IP25" s="97"/>
      <c r="IQ25" s="97"/>
      <c r="IR25" s="97"/>
      <c r="IS25" s="97"/>
      <c r="IT25" s="97"/>
      <c r="IU25" s="97"/>
      <c r="IV25" s="97"/>
      <c r="IW25" s="97"/>
      <c r="IX25" s="97"/>
      <c r="IY25" s="97"/>
      <c r="IZ25" s="97"/>
      <c r="JA25" s="97"/>
    </row>
    <row r="26" customFormat="1" customHeight="1" spans="1:261">
      <c r="A26" s="161" t="s">
        <v>65</v>
      </c>
      <c r="B26" s="161" t="s">
        <v>191</v>
      </c>
      <c r="C26" s="162">
        <v>2024</v>
      </c>
      <c r="D26" s="161" t="s">
        <v>196</v>
      </c>
      <c r="E26" s="35" t="s">
        <v>237</v>
      </c>
      <c r="F26" s="35" t="s">
        <v>238</v>
      </c>
      <c r="G26" s="164">
        <v>88</v>
      </c>
      <c r="H26" s="165">
        <v>1.05</v>
      </c>
      <c r="I26" s="165">
        <f>G26+H26</f>
        <v>89.05</v>
      </c>
      <c r="J26" s="165">
        <v>85.1150442477876</v>
      </c>
      <c r="K26" s="165">
        <v>2.2</v>
      </c>
      <c r="L26" s="165">
        <f t="shared" si="0"/>
        <v>87.3150442477876</v>
      </c>
      <c r="M26" s="165">
        <v>78.85</v>
      </c>
      <c r="N26" s="165">
        <v>0</v>
      </c>
      <c r="O26" s="165">
        <f t="shared" si="1"/>
        <v>78.85</v>
      </c>
      <c r="P26" s="165">
        <v>60</v>
      </c>
      <c r="Q26" s="165">
        <v>0</v>
      </c>
      <c r="R26" s="165">
        <f>P26+Q26</f>
        <v>60</v>
      </c>
      <c r="S26" s="165">
        <v>60</v>
      </c>
      <c r="T26" s="165">
        <v>5</v>
      </c>
      <c r="U26" s="165">
        <f>S26+T26</f>
        <v>65</v>
      </c>
      <c r="V26" s="170">
        <f t="shared" si="2"/>
        <v>84.5837831858407</v>
      </c>
      <c r="W26" s="171">
        <v>22</v>
      </c>
      <c r="X26" s="161">
        <v>22</v>
      </c>
      <c r="Y26" s="161" t="s">
        <v>40</v>
      </c>
      <c r="Z26" s="161">
        <v>60</v>
      </c>
      <c r="AA26" s="40" t="s">
        <v>44</v>
      </c>
      <c r="AB26" s="40"/>
      <c r="AC26" s="40"/>
      <c r="AD26" s="126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  <c r="JA26" s="97"/>
    </row>
    <row r="27" customFormat="1" customHeight="1" spans="1:261">
      <c r="A27" s="161" t="s">
        <v>65</v>
      </c>
      <c r="B27" s="161" t="s">
        <v>191</v>
      </c>
      <c r="C27" s="162">
        <v>2024</v>
      </c>
      <c r="D27" s="161" t="s">
        <v>192</v>
      </c>
      <c r="E27" s="163" t="s">
        <v>239</v>
      </c>
      <c r="F27" s="163" t="s">
        <v>240</v>
      </c>
      <c r="G27" s="164">
        <v>88</v>
      </c>
      <c r="H27" s="167">
        <v>8</v>
      </c>
      <c r="I27" s="165">
        <f>H27+G27</f>
        <v>96</v>
      </c>
      <c r="J27" s="166">
        <v>84.7079646017699</v>
      </c>
      <c r="K27" s="167">
        <v>0.375</v>
      </c>
      <c r="L27" s="168">
        <f t="shared" si="0"/>
        <v>85.0829646017699</v>
      </c>
      <c r="M27" s="26">
        <v>81.35</v>
      </c>
      <c r="N27" s="167">
        <v>0.5</v>
      </c>
      <c r="O27" s="165">
        <f t="shared" si="1"/>
        <v>81.85</v>
      </c>
      <c r="P27" s="165">
        <v>60</v>
      </c>
      <c r="Q27" s="167">
        <v>0.2</v>
      </c>
      <c r="R27" s="165">
        <f>Q27+P27</f>
        <v>60.2</v>
      </c>
      <c r="S27" s="165">
        <v>60</v>
      </c>
      <c r="T27" s="167">
        <v>20.7</v>
      </c>
      <c r="U27" s="165">
        <f>T27+S27</f>
        <v>80.7</v>
      </c>
      <c r="V27" s="170">
        <f t="shared" si="2"/>
        <v>84.5497234513274</v>
      </c>
      <c r="W27" s="171">
        <v>23</v>
      </c>
      <c r="X27" s="161">
        <v>23</v>
      </c>
      <c r="Y27" s="172" t="s">
        <v>36</v>
      </c>
      <c r="Z27" s="161">
        <v>60</v>
      </c>
      <c r="AA27" s="40" t="s">
        <v>47</v>
      </c>
      <c r="AB27" s="40"/>
      <c r="AC27" s="40"/>
      <c r="AD27" s="126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  <c r="GF27" s="97"/>
      <c r="GG27" s="97"/>
      <c r="GH27" s="97"/>
      <c r="GI27" s="97"/>
      <c r="GJ27" s="97"/>
      <c r="GK27" s="97"/>
      <c r="GL27" s="97"/>
      <c r="GM27" s="97"/>
      <c r="GN27" s="97"/>
      <c r="GO27" s="97"/>
      <c r="GP27" s="97"/>
      <c r="GQ27" s="97"/>
      <c r="GR27" s="97"/>
      <c r="GS27" s="97"/>
      <c r="GT27" s="97"/>
      <c r="GU27" s="97"/>
      <c r="GV27" s="97"/>
      <c r="GW27" s="97"/>
      <c r="GX27" s="97"/>
      <c r="GY27" s="97"/>
      <c r="GZ27" s="97"/>
      <c r="HA27" s="97"/>
      <c r="HB27" s="97"/>
      <c r="HC27" s="97"/>
      <c r="HD27" s="97"/>
      <c r="HE27" s="97"/>
      <c r="HF27" s="97"/>
      <c r="HG27" s="97"/>
      <c r="HH27" s="97"/>
      <c r="HI27" s="97"/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97"/>
      <c r="HV27" s="97"/>
      <c r="HW27" s="97"/>
      <c r="HX27" s="97"/>
      <c r="HY27" s="97"/>
      <c r="HZ27" s="97"/>
      <c r="IA27" s="97"/>
      <c r="IB27" s="97"/>
      <c r="IC27" s="97"/>
      <c r="ID27" s="97"/>
      <c r="IE27" s="97"/>
      <c r="IF27" s="97"/>
      <c r="IG27" s="97"/>
      <c r="IH27" s="97"/>
      <c r="II27" s="97"/>
      <c r="IJ27" s="97"/>
      <c r="IK27" s="97"/>
      <c r="IL27" s="97"/>
      <c r="IM27" s="97"/>
      <c r="IN27" s="97"/>
      <c r="IO27" s="97"/>
      <c r="IP27" s="97"/>
      <c r="IQ27" s="97"/>
      <c r="IR27" s="97"/>
      <c r="IS27" s="97"/>
      <c r="IT27" s="97"/>
      <c r="IU27" s="97"/>
      <c r="IV27" s="97"/>
      <c r="IW27" s="97"/>
      <c r="IX27" s="97"/>
      <c r="IY27" s="97"/>
      <c r="IZ27" s="97"/>
      <c r="JA27" s="97"/>
    </row>
    <row r="28" customFormat="1" customHeight="1" spans="1:261">
      <c r="A28" s="161" t="s">
        <v>65</v>
      </c>
      <c r="B28" s="161" t="s">
        <v>191</v>
      </c>
      <c r="C28" s="162">
        <v>2024</v>
      </c>
      <c r="D28" s="161" t="s">
        <v>196</v>
      </c>
      <c r="E28" s="35" t="s">
        <v>241</v>
      </c>
      <c r="F28" s="35" t="s">
        <v>242</v>
      </c>
      <c r="G28" s="164">
        <v>88</v>
      </c>
      <c r="H28" s="165">
        <v>1.15</v>
      </c>
      <c r="I28" s="165">
        <f>G28+H28</f>
        <v>89.15</v>
      </c>
      <c r="J28" s="165">
        <v>86.1769911504425</v>
      </c>
      <c r="K28" s="165">
        <v>0</v>
      </c>
      <c r="L28" s="165">
        <f t="shared" si="0"/>
        <v>86.1769911504425</v>
      </c>
      <c r="M28" s="165">
        <v>77.5</v>
      </c>
      <c r="N28" s="165">
        <v>0</v>
      </c>
      <c r="O28" s="165">
        <f t="shared" si="1"/>
        <v>77.5</v>
      </c>
      <c r="P28" s="165">
        <v>60</v>
      </c>
      <c r="Q28" s="165">
        <v>0</v>
      </c>
      <c r="R28" s="165">
        <f>P28+Q28</f>
        <v>60</v>
      </c>
      <c r="S28" s="165">
        <v>60</v>
      </c>
      <c r="T28" s="165">
        <v>19</v>
      </c>
      <c r="U28" s="165">
        <f>S28+T28</f>
        <v>79</v>
      </c>
      <c r="V28" s="170">
        <f t="shared" si="2"/>
        <v>84.3727433628319</v>
      </c>
      <c r="W28" s="171">
        <v>24</v>
      </c>
      <c r="X28" s="161">
        <v>18</v>
      </c>
      <c r="Y28" s="161" t="s">
        <v>40</v>
      </c>
      <c r="Z28" s="161">
        <v>60</v>
      </c>
      <c r="AA28" s="40" t="s">
        <v>44</v>
      </c>
      <c r="AB28" s="40"/>
      <c r="AC28" s="40"/>
      <c r="AD28" s="126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7"/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97"/>
      <c r="IF28" s="97"/>
      <c r="IG28" s="97"/>
      <c r="IH28" s="97"/>
      <c r="II28" s="97"/>
      <c r="IJ28" s="97"/>
      <c r="IK28" s="97"/>
      <c r="IL28" s="97"/>
      <c r="IM28" s="97"/>
      <c r="IN28" s="97"/>
      <c r="IO28" s="97"/>
      <c r="IP28" s="97"/>
      <c r="IQ28" s="97"/>
      <c r="IR28" s="97"/>
      <c r="IS28" s="97"/>
      <c r="IT28" s="97"/>
      <c r="IU28" s="97"/>
      <c r="IV28" s="97"/>
      <c r="IW28" s="97"/>
      <c r="IX28" s="97"/>
      <c r="IY28" s="97"/>
      <c r="IZ28" s="97"/>
      <c r="JA28" s="97"/>
    </row>
    <row r="29" customFormat="1" customHeight="1" spans="1:261">
      <c r="A29" s="161" t="s">
        <v>65</v>
      </c>
      <c r="B29" s="161" t="s">
        <v>191</v>
      </c>
      <c r="C29" s="162">
        <v>2024</v>
      </c>
      <c r="D29" s="161" t="s">
        <v>192</v>
      </c>
      <c r="E29" s="163" t="s">
        <v>243</v>
      </c>
      <c r="F29" s="163" t="s">
        <v>244</v>
      </c>
      <c r="G29" s="164">
        <v>88</v>
      </c>
      <c r="H29" s="167">
        <v>7.4</v>
      </c>
      <c r="I29" s="165">
        <f>H29+G29</f>
        <v>95.4</v>
      </c>
      <c r="J29" s="166">
        <v>84.4247787610619</v>
      </c>
      <c r="K29" s="167">
        <v>1.2</v>
      </c>
      <c r="L29" s="168">
        <f t="shared" si="0"/>
        <v>85.6247787610619</v>
      </c>
      <c r="M29" s="26">
        <v>74.2</v>
      </c>
      <c r="N29" s="167">
        <v>0</v>
      </c>
      <c r="O29" s="165">
        <f t="shared" si="1"/>
        <v>74.2</v>
      </c>
      <c r="P29" s="165">
        <v>60</v>
      </c>
      <c r="Q29" s="167">
        <v>0</v>
      </c>
      <c r="R29" s="165">
        <f>Q29+P29</f>
        <v>60</v>
      </c>
      <c r="S29" s="165">
        <v>60</v>
      </c>
      <c r="T29" s="167">
        <v>14</v>
      </c>
      <c r="U29" s="165">
        <f>T29+S29</f>
        <v>74</v>
      </c>
      <c r="V29" s="170">
        <f t="shared" si="2"/>
        <v>84.1685840707964</v>
      </c>
      <c r="W29" s="171">
        <v>25</v>
      </c>
      <c r="X29" s="161">
        <v>24</v>
      </c>
      <c r="Y29" s="161" t="s">
        <v>40</v>
      </c>
      <c r="Z29" s="161">
        <v>60</v>
      </c>
      <c r="AA29" s="40" t="s">
        <v>44</v>
      </c>
      <c r="AB29" s="40"/>
      <c r="AC29" s="40"/>
      <c r="AD29" s="126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  <c r="JA29" s="97"/>
    </row>
    <row r="30" customFormat="1" customHeight="1" spans="1:261">
      <c r="A30" s="161" t="s">
        <v>65</v>
      </c>
      <c r="B30" s="161" t="s">
        <v>191</v>
      </c>
      <c r="C30" s="162">
        <v>2024</v>
      </c>
      <c r="D30" s="161" t="s">
        <v>192</v>
      </c>
      <c r="E30" s="163" t="s">
        <v>245</v>
      </c>
      <c r="F30" s="163" t="s">
        <v>246</v>
      </c>
      <c r="G30" s="164">
        <v>88</v>
      </c>
      <c r="H30" s="167">
        <v>5.9</v>
      </c>
      <c r="I30" s="165">
        <f>H30+G30</f>
        <v>93.9</v>
      </c>
      <c r="J30" s="166">
        <v>84.3097345132743</v>
      </c>
      <c r="K30" s="167">
        <v>0.75</v>
      </c>
      <c r="L30" s="168">
        <f t="shared" si="0"/>
        <v>85.0597345132743</v>
      </c>
      <c r="M30" s="26">
        <v>80.65</v>
      </c>
      <c r="N30" s="167">
        <v>0</v>
      </c>
      <c r="O30" s="165">
        <f t="shared" si="1"/>
        <v>80.65</v>
      </c>
      <c r="P30" s="165">
        <v>60</v>
      </c>
      <c r="Q30" s="167">
        <v>0.5</v>
      </c>
      <c r="R30" s="165">
        <f>Q30+P30</f>
        <v>60.5</v>
      </c>
      <c r="S30" s="165">
        <v>60</v>
      </c>
      <c r="T30" s="167">
        <v>15</v>
      </c>
      <c r="U30" s="165">
        <f>T30+S30</f>
        <v>75</v>
      </c>
      <c r="V30" s="170">
        <f t="shared" si="2"/>
        <v>83.9923008849557</v>
      </c>
      <c r="W30" s="171">
        <v>26</v>
      </c>
      <c r="X30" s="161">
        <v>25</v>
      </c>
      <c r="Y30" s="161" t="s">
        <v>40</v>
      </c>
      <c r="Z30" s="161">
        <v>60</v>
      </c>
      <c r="AA30" s="40" t="s">
        <v>44</v>
      </c>
      <c r="AB30" s="40"/>
      <c r="AC30" s="40"/>
      <c r="AD30" s="126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  <c r="IP30" s="97"/>
      <c r="IQ30" s="97"/>
      <c r="IR30" s="97"/>
      <c r="IS30" s="97"/>
      <c r="IT30" s="97"/>
      <c r="IU30" s="97"/>
      <c r="IV30" s="97"/>
      <c r="IW30" s="97"/>
      <c r="IX30" s="97"/>
      <c r="IY30" s="97"/>
      <c r="IZ30" s="97"/>
      <c r="JA30" s="97"/>
    </row>
    <row r="31" customFormat="1" customHeight="1" spans="1:261">
      <c r="A31" s="161" t="s">
        <v>65</v>
      </c>
      <c r="B31" s="161" t="s">
        <v>191</v>
      </c>
      <c r="C31" s="162">
        <v>2024</v>
      </c>
      <c r="D31" s="161" t="s">
        <v>192</v>
      </c>
      <c r="E31" s="173" t="s">
        <v>247</v>
      </c>
      <c r="F31" s="173" t="s">
        <v>248</v>
      </c>
      <c r="G31" s="164">
        <v>88</v>
      </c>
      <c r="H31" s="167">
        <v>1.4</v>
      </c>
      <c r="I31" s="165">
        <f>H31+G31</f>
        <v>89.4</v>
      </c>
      <c r="J31" s="166">
        <v>83.8318584070797</v>
      </c>
      <c r="K31" s="167">
        <v>1</v>
      </c>
      <c r="L31" s="168">
        <f t="shared" si="0"/>
        <v>84.8318584070797</v>
      </c>
      <c r="M31" s="26">
        <v>80.9</v>
      </c>
      <c r="N31" s="167">
        <v>0</v>
      </c>
      <c r="O31" s="165">
        <f t="shared" si="1"/>
        <v>80.9</v>
      </c>
      <c r="P31" s="165">
        <v>60</v>
      </c>
      <c r="Q31" s="167">
        <v>0.2</v>
      </c>
      <c r="R31" s="165">
        <f>Q31+P31</f>
        <v>60.2</v>
      </c>
      <c r="S31" s="165">
        <v>60</v>
      </c>
      <c r="T31" s="167">
        <v>10.2</v>
      </c>
      <c r="U31" s="165">
        <f>T31+S31</f>
        <v>70.2</v>
      </c>
      <c r="V31" s="170">
        <f t="shared" si="2"/>
        <v>83.1288938053098</v>
      </c>
      <c r="W31" s="171">
        <v>27</v>
      </c>
      <c r="X31" s="161">
        <v>28</v>
      </c>
      <c r="Y31" s="161" t="s">
        <v>40</v>
      </c>
      <c r="Z31" s="161">
        <v>60</v>
      </c>
      <c r="AA31" s="40"/>
      <c r="AB31" s="40"/>
      <c r="AC31" s="40"/>
      <c r="AD31" s="126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97"/>
      <c r="GP31" s="97"/>
      <c r="GQ31" s="97"/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97"/>
      <c r="HD31" s="97"/>
      <c r="HE31" s="97"/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  <c r="IV31" s="97"/>
      <c r="IW31" s="97"/>
      <c r="IX31" s="97"/>
      <c r="IY31" s="97"/>
      <c r="IZ31" s="97"/>
      <c r="JA31" s="97"/>
    </row>
    <row r="32" customFormat="1" customHeight="1" spans="1:261">
      <c r="A32" s="161" t="s">
        <v>65</v>
      </c>
      <c r="B32" s="161" t="s">
        <v>191</v>
      </c>
      <c r="C32" s="162">
        <v>2024</v>
      </c>
      <c r="D32" s="161" t="s">
        <v>196</v>
      </c>
      <c r="E32" s="174" t="s">
        <v>249</v>
      </c>
      <c r="F32" s="174" t="s">
        <v>250</v>
      </c>
      <c r="G32" s="164">
        <v>88</v>
      </c>
      <c r="H32" s="165">
        <v>2.05</v>
      </c>
      <c r="I32" s="165">
        <f>G32+H32</f>
        <v>90.05</v>
      </c>
      <c r="J32" s="165">
        <v>83.929203539823</v>
      </c>
      <c r="K32" s="165">
        <v>0</v>
      </c>
      <c r="L32" s="165">
        <f t="shared" si="0"/>
        <v>83.929203539823</v>
      </c>
      <c r="M32" s="165">
        <v>85.3</v>
      </c>
      <c r="N32" s="165">
        <v>0</v>
      </c>
      <c r="O32" s="165">
        <f t="shared" si="1"/>
        <v>85.3</v>
      </c>
      <c r="P32" s="165">
        <v>60</v>
      </c>
      <c r="Q32" s="165">
        <v>0.2</v>
      </c>
      <c r="R32" s="165">
        <f>P32+Q32</f>
        <v>60.2</v>
      </c>
      <c r="S32" s="165">
        <v>60</v>
      </c>
      <c r="T32" s="165">
        <v>15.2</v>
      </c>
      <c r="U32" s="165">
        <f>S32+T32</f>
        <v>75.2</v>
      </c>
      <c r="V32" s="170">
        <f t="shared" si="2"/>
        <v>82.9869026548673</v>
      </c>
      <c r="W32" s="171">
        <v>28</v>
      </c>
      <c r="X32" s="161">
        <v>27</v>
      </c>
      <c r="Y32" s="161" t="s">
        <v>40</v>
      </c>
      <c r="Z32" s="161">
        <v>60</v>
      </c>
      <c r="AA32" s="40"/>
      <c r="AB32" s="40"/>
      <c r="AC32" s="40"/>
      <c r="AD32" s="126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  <c r="IV32" s="97"/>
      <c r="IW32" s="97"/>
      <c r="IX32" s="97"/>
      <c r="IY32" s="97"/>
      <c r="IZ32" s="97"/>
      <c r="JA32" s="97"/>
    </row>
    <row r="33" customFormat="1" customHeight="1" spans="1:261">
      <c r="A33" s="161" t="s">
        <v>65</v>
      </c>
      <c r="B33" s="161" t="s">
        <v>191</v>
      </c>
      <c r="C33" s="162">
        <v>2024</v>
      </c>
      <c r="D33" s="161" t="s">
        <v>192</v>
      </c>
      <c r="E33" s="173" t="s">
        <v>251</v>
      </c>
      <c r="F33" s="173" t="s">
        <v>252</v>
      </c>
      <c r="G33" s="164">
        <v>88</v>
      </c>
      <c r="H33" s="167">
        <v>4</v>
      </c>
      <c r="I33" s="165">
        <f>H33+G33</f>
        <v>92</v>
      </c>
      <c r="J33" s="166">
        <v>82.8141592920354</v>
      </c>
      <c r="K33" s="167">
        <v>0</v>
      </c>
      <c r="L33" s="168">
        <f t="shared" si="0"/>
        <v>82.8141592920354</v>
      </c>
      <c r="M33" s="26">
        <v>88.45</v>
      </c>
      <c r="N33" s="167">
        <v>0.2</v>
      </c>
      <c r="O33" s="165">
        <f t="shared" si="1"/>
        <v>88.65</v>
      </c>
      <c r="P33" s="165">
        <v>60</v>
      </c>
      <c r="Q33" s="167">
        <v>0.45</v>
      </c>
      <c r="R33" s="165">
        <f>Q33+P33</f>
        <v>60.45</v>
      </c>
      <c r="S33" s="165">
        <v>60</v>
      </c>
      <c r="T33" s="167">
        <v>20.2</v>
      </c>
      <c r="U33" s="165">
        <f>T33+S33</f>
        <v>80.2</v>
      </c>
      <c r="V33" s="170">
        <f t="shared" si="2"/>
        <v>82.7756194690266</v>
      </c>
      <c r="W33" s="171">
        <v>29</v>
      </c>
      <c r="X33" s="161">
        <v>32</v>
      </c>
      <c r="Y33" s="161" t="s">
        <v>40</v>
      </c>
      <c r="Z33" s="161">
        <v>60</v>
      </c>
      <c r="AA33" s="40"/>
      <c r="AB33" s="40" t="s">
        <v>52</v>
      </c>
      <c r="AC33" s="40"/>
      <c r="AD33" s="126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  <c r="GF33" s="97"/>
      <c r="GG33" s="97"/>
      <c r="GH33" s="97"/>
      <c r="GI33" s="97"/>
      <c r="GJ33" s="97"/>
      <c r="GK33" s="97"/>
      <c r="GL33" s="97"/>
      <c r="GM33" s="97"/>
      <c r="GN33" s="97"/>
      <c r="GO33" s="97"/>
      <c r="GP33" s="97"/>
      <c r="GQ33" s="97"/>
      <c r="GR33" s="97"/>
      <c r="GS33" s="97"/>
      <c r="GT33" s="97"/>
      <c r="GU33" s="97"/>
      <c r="GV33" s="97"/>
      <c r="GW33" s="97"/>
      <c r="GX33" s="97"/>
      <c r="GY33" s="97"/>
      <c r="GZ33" s="97"/>
      <c r="HA33" s="97"/>
      <c r="HB33" s="97"/>
      <c r="HC33" s="97"/>
      <c r="HD33" s="97"/>
      <c r="HE33" s="97"/>
      <c r="HF33" s="97"/>
      <c r="HG33" s="97"/>
      <c r="HH33" s="97"/>
      <c r="HI33" s="97"/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97"/>
      <c r="HV33" s="97"/>
      <c r="HW33" s="97"/>
      <c r="HX33" s="97"/>
      <c r="HY33" s="97"/>
      <c r="HZ33" s="97"/>
      <c r="IA33" s="97"/>
      <c r="IB33" s="97"/>
      <c r="IC33" s="97"/>
      <c r="ID33" s="97"/>
      <c r="IE33" s="97"/>
      <c r="IF33" s="97"/>
      <c r="IG33" s="97"/>
      <c r="IH33" s="97"/>
      <c r="II33" s="97"/>
      <c r="IJ33" s="97"/>
      <c r="IK33" s="97"/>
      <c r="IL33" s="97"/>
      <c r="IM33" s="97"/>
      <c r="IN33" s="97"/>
      <c r="IO33" s="97"/>
      <c r="IP33" s="97"/>
      <c r="IQ33" s="97"/>
      <c r="IR33" s="97"/>
      <c r="IS33" s="97"/>
      <c r="IT33" s="97"/>
      <c r="IU33" s="97"/>
      <c r="IV33" s="97"/>
      <c r="IW33" s="97"/>
      <c r="IX33" s="97"/>
      <c r="IY33" s="97"/>
      <c r="IZ33" s="97"/>
      <c r="JA33" s="97"/>
    </row>
    <row r="34" customFormat="1" customHeight="1" spans="1:261">
      <c r="A34" s="161" t="s">
        <v>65</v>
      </c>
      <c r="B34" s="161" t="s">
        <v>191</v>
      </c>
      <c r="C34" s="162">
        <v>2024</v>
      </c>
      <c r="D34" s="161" t="s">
        <v>196</v>
      </c>
      <c r="E34" s="174" t="s">
        <v>253</v>
      </c>
      <c r="F34" s="174" t="s">
        <v>254</v>
      </c>
      <c r="G34" s="164">
        <v>88</v>
      </c>
      <c r="H34" s="165">
        <v>0.75</v>
      </c>
      <c r="I34" s="165">
        <f>G34+H34</f>
        <v>88.75</v>
      </c>
      <c r="J34" s="165">
        <v>83.3628318584071</v>
      </c>
      <c r="K34" s="165">
        <v>1.2</v>
      </c>
      <c r="L34" s="165">
        <f t="shared" si="0"/>
        <v>84.5628318584071</v>
      </c>
      <c r="M34" s="165">
        <v>78.65</v>
      </c>
      <c r="N34" s="165">
        <v>0</v>
      </c>
      <c r="O34" s="165">
        <f t="shared" si="1"/>
        <v>78.65</v>
      </c>
      <c r="P34" s="165">
        <v>60</v>
      </c>
      <c r="Q34" s="165">
        <v>0</v>
      </c>
      <c r="R34" s="165">
        <f>P34+Q34</f>
        <v>60</v>
      </c>
      <c r="S34" s="165">
        <v>60</v>
      </c>
      <c r="T34" s="165">
        <v>0</v>
      </c>
      <c r="U34" s="165">
        <f>S34+T34</f>
        <v>60</v>
      </c>
      <c r="V34" s="170">
        <f t="shared" si="2"/>
        <v>82.2296238938053</v>
      </c>
      <c r="W34" s="171">
        <v>30</v>
      </c>
      <c r="X34" s="161">
        <v>31</v>
      </c>
      <c r="Y34" s="161" t="s">
        <v>40</v>
      </c>
      <c r="Z34" s="161">
        <v>60</v>
      </c>
      <c r="AA34" s="40"/>
      <c r="AB34" s="40"/>
      <c r="AC34" s="40"/>
      <c r="AD34" s="126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  <c r="GF34" s="97"/>
      <c r="GG34" s="97"/>
      <c r="GH34" s="97"/>
      <c r="GI34" s="97"/>
      <c r="GJ34" s="97"/>
      <c r="GK34" s="97"/>
      <c r="GL34" s="97"/>
      <c r="GM34" s="97"/>
      <c r="GN34" s="97"/>
      <c r="GO34" s="97"/>
      <c r="GP34" s="97"/>
      <c r="GQ34" s="97"/>
      <c r="GR34" s="97"/>
      <c r="GS34" s="97"/>
      <c r="GT34" s="97"/>
      <c r="GU34" s="97"/>
      <c r="GV34" s="97"/>
      <c r="GW34" s="97"/>
      <c r="GX34" s="97"/>
      <c r="GY34" s="97"/>
      <c r="GZ34" s="97"/>
      <c r="HA34" s="97"/>
      <c r="HB34" s="97"/>
      <c r="HC34" s="97"/>
      <c r="HD34" s="97"/>
      <c r="HE34" s="97"/>
      <c r="HF34" s="97"/>
      <c r="HG34" s="97"/>
      <c r="HH34" s="97"/>
      <c r="HI34" s="97"/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97"/>
      <c r="HV34" s="97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7"/>
      <c r="IH34" s="97"/>
      <c r="II34" s="97"/>
      <c r="IJ34" s="97"/>
      <c r="IK34" s="97"/>
      <c r="IL34" s="97"/>
      <c r="IM34" s="97"/>
      <c r="IN34" s="97"/>
      <c r="IO34" s="97"/>
      <c r="IP34" s="97"/>
      <c r="IQ34" s="97"/>
      <c r="IR34" s="97"/>
      <c r="IS34" s="97"/>
      <c r="IT34" s="97"/>
      <c r="IU34" s="97"/>
      <c r="IV34" s="97"/>
      <c r="IW34" s="97"/>
      <c r="IX34" s="97"/>
      <c r="IY34" s="97"/>
      <c r="IZ34" s="97"/>
      <c r="JA34" s="97"/>
    </row>
    <row r="35" customFormat="1" customHeight="1" spans="1:261">
      <c r="A35" s="161" t="s">
        <v>65</v>
      </c>
      <c r="B35" s="161" t="s">
        <v>191</v>
      </c>
      <c r="C35" s="162">
        <v>2024</v>
      </c>
      <c r="D35" s="161" t="s">
        <v>192</v>
      </c>
      <c r="E35" s="173" t="s">
        <v>255</v>
      </c>
      <c r="F35" s="173" t="s">
        <v>256</v>
      </c>
      <c r="G35" s="164">
        <v>88</v>
      </c>
      <c r="H35" s="167">
        <v>2.8</v>
      </c>
      <c r="I35" s="165">
        <f>H35+G35</f>
        <v>90.8</v>
      </c>
      <c r="J35" s="166">
        <v>83.3893805309735</v>
      </c>
      <c r="K35" s="167">
        <v>0</v>
      </c>
      <c r="L35" s="168">
        <f t="shared" si="0"/>
        <v>83.3893805309735</v>
      </c>
      <c r="M35" s="26">
        <v>80.3</v>
      </c>
      <c r="N35" s="167">
        <v>0</v>
      </c>
      <c r="O35" s="165">
        <f t="shared" si="1"/>
        <v>80.3</v>
      </c>
      <c r="P35" s="165">
        <v>60</v>
      </c>
      <c r="Q35" s="167">
        <v>0.2</v>
      </c>
      <c r="R35" s="165">
        <f>Q35+P35</f>
        <v>60.2</v>
      </c>
      <c r="S35" s="165">
        <v>60</v>
      </c>
      <c r="T35" s="167">
        <v>1.25</v>
      </c>
      <c r="U35" s="165">
        <f>T35+S35</f>
        <v>61.25</v>
      </c>
      <c r="V35" s="170">
        <f t="shared" si="2"/>
        <v>81.7095353982301</v>
      </c>
      <c r="W35" s="171">
        <v>31</v>
      </c>
      <c r="X35" s="161">
        <v>30</v>
      </c>
      <c r="Y35" s="161" t="s">
        <v>40</v>
      </c>
      <c r="Z35" s="161">
        <v>60</v>
      </c>
      <c r="AA35" s="40"/>
      <c r="AB35" s="40"/>
      <c r="AC35" s="40"/>
      <c r="AD35" s="126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  <c r="JA35" s="97"/>
    </row>
    <row r="36" customFormat="1" customHeight="1" spans="1:261">
      <c r="A36" s="161" t="s">
        <v>65</v>
      </c>
      <c r="B36" s="161" t="s">
        <v>191</v>
      </c>
      <c r="C36" s="162">
        <v>2024</v>
      </c>
      <c r="D36" s="161" t="s">
        <v>196</v>
      </c>
      <c r="E36" s="174" t="s">
        <v>257</v>
      </c>
      <c r="F36" s="174" t="s">
        <v>258</v>
      </c>
      <c r="G36" s="164">
        <v>88</v>
      </c>
      <c r="H36" s="165">
        <v>0.75</v>
      </c>
      <c r="I36" s="165">
        <f>G36+H36</f>
        <v>88.75</v>
      </c>
      <c r="J36" s="165">
        <v>84.1327433628319</v>
      </c>
      <c r="K36" s="165">
        <v>0</v>
      </c>
      <c r="L36" s="165">
        <f t="shared" si="0"/>
        <v>84.1327433628319</v>
      </c>
      <c r="M36" s="165">
        <v>72</v>
      </c>
      <c r="N36" s="165">
        <v>0</v>
      </c>
      <c r="O36" s="165">
        <f t="shared" si="1"/>
        <v>72</v>
      </c>
      <c r="P36" s="165">
        <v>60</v>
      </c>
      <c r="Q36" s="165">
        <v>0</v>
      </c>
      <c r="R36" s="165">
        <f>P36+Q36</f>
        <v>60</v>
      </c>
      <c r="S36" s="165">
        <v>60</v>
      </c>
      <c r="T36" s="165">
        <v>0</v>
      </c>
      <c r="U36" s="165">
        <f>S36+T36</f>
        <v>60</v>
      </c>
      <c r="V36" s="170">
        <f t="shared" si="2"/>
        <v>81.5745575221239</v>
      </c>
      <c r="W36" s="171">
        <v>32</v>
      </c>
      <c r="X36" s="161">
        <v>26</v>
      </c>
      <c r="Y36" s="161" t="s">
        <v>40</v>
      </c>
      <c r="Z36" s="161">
        <v>60</v>
      </c>
      <c r="AA36" s="40"/>
      <c r="AB36" s="40"/>
      <c r="AC36" s="40"/>
      <c r="AD36" s="126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  <c r="GH36" s="97"/>
      <c r="GI36" s="97"/>
      <c r="GJ36" s="97"/>
      <c r="GK36" s="97"/>
      <c r="GL36" s="97"/>
      <c r="GM36" s="97"/>
      <c r="GN36" s="97"/>
      <c r="GO36" s="97"/>
      <c r="GP36" s="97"/>
      <c r="GQ36" s="97"/>
      <c r="GR36" s="97"/>
      <c r="GS36" s="97"/>
      <c r="GT36" s="97"/>
      <c r="GU36" s="97"/>
      <c r="GV36" s="97"/>
      <c r="GW36" s="97"/>
      <c r="GX36" s="97"/>
      <c r="GY36" s="97"/>
      <c r="GZ36" s="97"/>
      <c r="HA36" s="97"/>
      <c r="HB36" s="97"/>
      <c r="HC36" s="97"/>
      <c r="HD36" s="97"/>
      <c r="HE36" s="97"/>
      <c r="HF36" s="97"/>
      <c r="HG36" s="97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  <c r="IV36" s="97"/>
      <c r="IW36" s="97"/>
      <c r="IX36" s="97"/>
      <c r="IY36" s="97"/>
      <c r="IZ36" s="97"/>
      <c r="JA36" s="97"/>
    </row>
    <row r="37" customFormat="1" customHeight="1" spans="1:261">
      <c r="A37" s="161" t="s">
        <v>65</v>
      </c>
      <c r="B37" s="161" t="s">
        <v>191</v>
      </c>
      <c r="C37" s="162">
        <v>2024</v>
      </c>
      <c r="D37" s="161" t="s">
        <v>196</v>
      </c>
      <c r="E37" s="174" t="s">
        <v>259</v>
      </c>
      <c r="F37" s="174" t="s">
        <v>260</v>
      </c>
      <c r="G37" s="164">
        <v>88</v>
      </c>
      <c r="H37" s="165">
        <v>5.05</v>
      </c>
      <c r="I37" s="165">
        <f>G37+H37</f>
        <v>93.05</v>
      </c>
      <c r="J37" s="165">
        <v>81.7699115044248</v>
      </c>
      <c r="K37" s="165">
        <v>0.25</v>
      </c>
      <c r="L37" s="165">
        <f t="shared" si="0"/>
        <v>82.0199115044248</v>
      </c>
      <c r="M37" s="165">
        <v>80.375</v>
      </c>
      <c r="N37" s="165">
        <v>0</v>
      </c>
      <c r="O37" s="165">
        <f t="shared" si="1"/>
        <v>80.375</v>
      </c>
      <c r="P37" s="165">
        <v>60</v>
      </c>
      <c r="Q37" s="165">
        <v>0</v>
      </c>
      <c r="R37" s="165">
        <f>P37+Q37</f>
        <v>60</v>
      </c>
      <c r="S37" s="165">
        <v>60</v>
      </c>
      <c r="T37" s="165">
        <v>10</v>
      </c>
      <c r="U37" s="165">
        <f>S37+T37</f>
        <v>70</v>
      </c>
      <c r="V37" s="170">
        <f t="shared" si="2"/>
        <v>81.3386836283186</v>
      </c>
      <c r="W37" s="171">
        <v>33</v>
      </c>
      <c r="X37" s="161">
        <v>34</v>
      </c>
      <c r="Y37" s="161" t="s">
        <v>40</v>
      </c>
      <c r="Z37" s="161">
        <v>60</v>
      </c>
      <c r="AA37" s="40"/>
      <c r="AB37" s="40"/>
      <c r="AC37" s="40"/>
      <c r="AD37" s="126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  <c r="IU37" s="97"/>
      <c r="IV37" s="97"/>
      <c r="IW37" s="97"/>
      <c r="IX37" s="97"/>
      <c r="IY37" s="97"/>
      <c r="IZ37" s="97"/>
      <c r="JA37" s="97"/>
    </row>
    <row r="38" customFormat="1" customHeight="1" spans="1:261">
      <c r="A38" s="161" t="s">
        <v>65</v>
      </c>
      <c r="B38" s="161" t="s">
        <v>191</v>
      </c>
      <c r="C38" s="162">
        <v>2024</v>
      </c>
      <c r="D38" s="161" t="s">
        <v>196</v>
      </c>
      <c r="E38" s="174" t="s">
        <v>261</v>
      </c>
      <c r="F38" s="174" t="s">
        <v>262</v>
      </c>
      <c r="G38" s="164">
        <v>88</v>
      </c>
      <c r="H38" s="165">
        <v>1.15</v>
      </c>
      <c r="I38" s="165">
        <f>G38+H38</f>
        <v>89.15</v>
      </c>
      <c r="J38" s="165">
        <v>81.787610619469</v>
      </c>
      <c r="K38" s="165">
        <v>0.05</v>
      </c>
      <c r="L38" s="165">
        <f t="shared" si="0"/>
        <v>81.837610619469</v>
      </c>
      <c r="M38" s="165">
        <v>79.525</v>
      </c>
      <c r="N38" s="165">
        <v>0</v>
      </c>
      <c r="O38" s="165">
        <f t="shared" si="1"/>
        <v>79.525</v>
      </c>
      <c r="P38" s="165">
        <v>60</v>
      </c>
      <c r="Q38" s="165">
        <v>0</v>
      </c>
      <c r="R38" s="165">
        <f>P38+Q38</f>
        <v>60</v>
      </c>
      <c r="S38" s="165">
        <v>60</v>
      </c>
      <c r="T38" s="165">
        <v>20</v>
      </c>
      <c r="U38" s="165">
        <f>S38+T38</f>
        <v>80</v>
      </c>
      <c r="V38" s="170">
        <f t="shared" si="2"/>
        <v>81.2694579646018</v>
      </c>
      <c r="W38" s="171">
        <v>34</v>
      </c>
      <c r="X38" s="161">
        <v>33</v>
      </c>
      <c r="Y38" s="161" t="s">
        <v>40</v>
      </c>
      <c r="Z38" s="161">
        <v>60</v>
      </c>
      <c r="AA38" s="40"/>
      <c r="AB38" s="40"/>
      <c r="AC38" s="40"/>
      <c r="AD38" s="126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  <c r="IV38" s="97"/>
      <c r="IW38" s="97"/>
      <c r="IX38" s="97"/>
      <c r="IY38" s="97"/>
      <c r="IZ38" s="97"/>
      <c r="JA38" s="97"/>
    </row>
    <row r="39" customFormat="1" customHeight="1" spans="1:261">
      <c r="A39" s="161" t="s">
        <v>65</v>
      </c>
      <c r="B39" s="161" t="s">
        <v>191</v>
      </c>
      <c r="C39" s="162">
        <v>2024</v>
      </c>
      <c r="D39" s="161" t="s">
        <v>192</v>
      </c>
      <c r="E39" s="173" t="s">
        <v>263</v>
      </c>
      <c r="F39" s="173" t="s">
        <v>264</v>
      </c>
      <c r="G39" s="164">
        <v>88</v>
      </c>
      <c r="H39" s="167">
        <v>1.5</v>
      </c>
      <c r="I39" s="165">
        <f>H39+G39</f>
        <v>89.5</v>
      </c>
      <c r="J39" s="166">
        <v>81.2389380530973</v>
      </c>
      <c r="K39" s="167">
        <v>0</v>
      </c>
      <c r="L39" s="168">
        <f t="shared" si="0"/>
        <v>81.2389380530973</v>
      </c>
      <c r="M39" s="26">
        <v>72.125</v>
      </c>
      <c r="N39" s="167">
        <v>1</v>
      </c>
      <c r="O39" s="165">
        <f t="shared" si="1"/>
        <v>73.125</v>
      </c>
      <c r="P39" s="165">
        <v>60</v>
      </c>
      <c r="Q39" s="167">
        <v>6.7</v>
      </c>
      <c r="R39" s="165">
        <f>Q39+P39</f>
        <v>66.7</v>
      </c>
      <c r="S39" s="165">
        <v>60</v>
      </c>
      <c r="T39" s="167">
        <v>20.2</v>
      </c>
      <c r="U39" s="165">
        <f>T39+S39</f>
        <v>80.2</v>
      </c>
      <c r="V39" s="170">
        <f t="shared" si="2"/>
        <v>80.880453539823</v>
      </c>
      <c r="W39" s="171">
        <v>35</v>
      </c>
      <c r="X39" s="161">
        <v>37</v>
      </c>
      <c r="Y39" s="172" t="s">
        <v>36</v>
      </c>
      <c r="Z39" s="161">
        <v>60</v>
      </c>
      <c r="AA39" s="40"/>
      <c r="AB39" s="40"/>
      <c r="AC39" s="40"/>
      <c r="AD39" s="126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  <c r="GN39" s="97"/>
      <c r="GO39" s="97"/>
      <c r="GP39" s="97"/>
      <c r="GQ39" s="97"/>
      <c r="GR39" s="97"/>
      <c r="GS39" s="97"/>
      <c r="GT39" s="97"/>
      <c r="GU39" s="97"/>
      <c r="GV39" s="97"/>
      <c r="GW39" s="97"/>
      <c r="GX39" s="97"/>
      <c r="GY39" s="97"/>
      <c r="GZ39" s="97"/>
      <c r="HA39" s="97"/>
      <c r="HB39" s="97"/>
      <c r="HC39" s="97"/>
      <c r="HD39" s="97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7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  <c r="IU39" s="97"/>
      <c r="IV39" s="97"/>
      <c r="IW39" s="97"/>
      <c r="IX39" s="97"/>
      <c r="IY39" s="97"/>
      <c r="IZ39" s="97"/>
      <c r="JA39" s="97"/>
    </row>
    <row r="40" customFormat="1" customHeight="1" spans="1:261">
      <c r="A40" s="161" t="s">
        <v>65</v>
      </c>
      <c r="B40" s="161" t="s">
        <v>191</v>
      </c>
      <c r="C40" s="162">
        <v>2024</v>
      </c>
      <c r="D40" s="161" t="s">
        <v>192</v>
      </c>
      <c r="E40" s="173" t="s">
        <v>265</v>
      </c>
      <c r="F40" s="173" t="s">
        <v>266</v>
      </c>
      <c r="G40" s="164">
        <v>88</v>
      </c>
      <c r="H40" s="167">
        <v>1</v>
      </c>
      <c r="I40" s="165">
        <f>H40+G40</f>
        <v>89</v>
      </c>
      <c r="J40" s="166">
        <v>81.5575221238938</v>
      </c>
      <c r="K40" s="167">
        <v>1</v>
      </c>
      <c r="L40" s="168">
        <f t="shared" si="0"/>
        <v>82.5575221238938</v>
      </c>
      <c r="M40" s="26">
        <v>74.3</v>
      </c>
      <c r="N40" s="167">
        <v>0</v>
      </c>
      <c r="O40" s="165">
        <f t="shared" si="1"/>
        <v>74.3</v>
      </c>
      <c r="P40" s="165">
        <v>60</v>
      </c>
      <c r="Q40" s="167">
        <v>0</v>
      </c>
      <c r="R40" s="165">
        <f>Q40+P40</f>
        <v>60</v>
      </c>
      <c r="S40" s="165">
        <v>60</v>
      </c>
      <c r="T40" s="167">
        <v>6</v>
      </c>
      <c r="U40" s="165">
        <f>T40+S40</f>
        <v>66</v>
      </c>
      <c r="V40" s="170">
        <f t="shared" si="2"/>
        <v>80.8331415929204</v>
      </c>
      <c r="W40" s="171">
        <v>36</v>
      </c>
      <c r="X40" s="161">
        <v>35</v>
      </c>
      <c r="Y40" s="161" t="s">
        <v>40</v>
      </c>
      <c r="Z40" s="161">
        <v>60</v>
      </c>
      <c r="AA40" s="40"/>
      <c r="AB40" s="40"/>
      <c r="AC40" s="40"/>
      <c r="AD40" s="126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  <c r="IV40" s="97"/>
      <c r="IW40" s="97"/>
      <c r="IX40" s="97"/>
      <c r="IY40" s="97"/>
      <c r="IZ40" s="97"/>
      <c r="JA40" s="97"/>
    </row>
    <row r="41" customFormat="1" customHeight="1" spans="1:261">
      <c r="A41" s="161" t="s">
        <v>65</v>
      </c>
      <c r="B41" s="161" t="s">
        <v>191</v>
      </c>
      <c r="C41" s="162">
        <v>2024</v>
      </c>
      <c r="D41" s="161" t="s">
        <v>196</v>
      </c>
      <c r="E41" s="174" t="s">
        <v>267</v>
      </c>
      <c r="F41" s="174" t="s">
        <v>268</v>
      </c>
      <c r="G41" s="164">
        <v>88</v>
      </c>
      <c r="H41" s="165">
        <v>1.05</v>
      </c>
      <c r="I41" s="165">
        <f>G41+H41</f>
        <v>89.05</v>
      </c>
      <c r="J41" s="165">
        <v>80.4336283185841</v>
      </c>
      <c r="K41" s="165">
        <v>1.75</v>
      </c>
      <c r="L41" s="165">
        <f t="shared" si="0"/>
        <v>82.1836283185841</v>
      </c>
      <c r="M41" s="165">
        <v>72.85</v>
      </c>
      <c r="N41" s="165">
        <v>0</v>
      </c>
      <c r="O41" s="165">
        <f t="shared" si="1"/>
        <v>72.85</v>
      </c>
      <c r="P41" s="165">
        <v>60</v>
      </c>
      <c r="Q41" s="165">
        <v>0</v>
      </c>
      <c r="R41" s="165">
        <f>P41+Q41</f>
        <v>60</v>
      </c>
      <c r="S41" s="165">
        <v>60</v>
      </c>
      <c r="T41" s="165">
        <v>5.5</v>
      </c>
      <c r="U41" s="165">
        <f>S41+T41</f>
        <v>65.5</v>
      </c>
      <c r="V41" s="170">
        <f t="shared" si="2"/>
        <v>80.4602212389381</v>
      </c>
      <c r="W41" s="171">
        <v>37</v>
      </c>
      <c r="X41" s="161">
        <v>42</v>
      </c>
      <c r="Y41" s="172" t="s">
        <v>36</v>
      </c>
      <c r="Z41" s="161">
        <v>60</v>
      </c>
      <c r="AA41" s="40"/>
      <c r="AB41" s="40"/>
      <c r="AC41" s="40"/>
      <c r="AD41" s="126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  <c r="IV41" s="97"/>
      <c r="IW41" s="97"/>
      <c r="IX41" s="97"/>
      <c r="IY41" s="97"/>
      <c r="IZ41" s="97"/>
      <c r="JA41" s="97"/>
    </row>
    <row r="42" customFormat="1" customHeight="1" spans="1:261">
      <c r="A42" s="161" t="s">
        <v>65</v>
      </c>
      <c r="B42" s="161" t="s">
        <v>191</v>
      </c>
      <c r="C42" s="162">
        <v>2024</v>
      </c>
      <c r="D42" s="161" t="s">
        <v>192</v>
      </c>
      <c r="E42" s="173" t="s">
        <v>269</v>
      </c>
      <c r="F42" s="173" t="s">
        <v>270</v>
      </c>
      <c r="G42" s="164">
        <v>88</v>
      </c>
      <c r="H42" s="167">
        <v>5.5</v>
      </c>
      <c r="I42" s="165">
        <f>H42+G42</f>
        <v>93.5</v>
      </c>
      <c r="J42" s="166">
        <v>80.7522123893805</v>
      </c>
      <c r="K42" s="167">
        <v>0.5</v>
      </c>
      <c r="L42" s="168">
        <f t="shared" si="0"/>
        <v>81.2522123893805</v>
      </c>
      <c r="M42" s="26">
        <v>72.95</v>
      </c>
      <c r="N42" s="167">
        <v>3.5</v>
      </c>
      <c r="O42" s="165">
        <f t="shared" si="1"/>
        <v>76.45</v>
      </c>
      <c r="P42" s="165">
        <v>60</v>
      </c>
      <c r="Q42" s="167">
        <v>1.1</v>
      </c>
      <c r="R42" s="165">
        <f>Q42+P42</f>
        <v>61.1</v>
      </c>
      <c r="S42" s="165">
        <v>60</v>
      </c>
      <c r="T42" s="167">
        <v>5.2</v>
      </c>
      <c r="U42" s="165">
        <f>T42+S42</f>
        <v>65.2</v>
      </c>
      <c r="V42" s="170">
        <f t="shared" si="2"/>
        <v>80.4266592920354</v>
      </c>
      <c r="W42" s="171">
        <v>38</v>
      </c>
      <c r="X42" s="161">
        <v>40</v>
      </c>
      <c r="Y42" s="172" t="s">
        <v>36</v>
      </c>
      <c r="Z42" s="161">
        <v>60</v>
      </c>
      <c r="AA42" s="40"/>
      <c r="AB42" s="40"/>
      <c r="AC42" s="40"/>
      <c r="AD42" s="126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  <c r="GF42" s="97"/>
      <c r="GG42" s="97"/>
      <c r="GH42" s="97"/>
      <c r="GI42" s="97"/>
      <c r="GJ42" s="97"/>
      <c r="GK42" s="97"/>
      <c r="GL42" s="97"/>
      <c r="GM42" s="97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7"/>
      <c r="GZ42" s="97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7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  <c r="IU42" s="97"/>
      <c r="IV42" s="97"/>
      <c r="IW42" s="97"/>
      <c r="IX42" s="97"/>
      <c r="IY42" s="97"/>
      <c r="IZ42" s="97"/>
      <c r="JA42" s="97"/>
    </row>
    <row r="43" customFormat="1" customHeight="1" spans="1:261">
      <c r="A43" s="161" t="s">
        <v>65</v>
      </c>
      <c r="B43" s="161" t="s">
        <v>191</v>
      </c>
      <c r="C43" s="162">
        <v>2024</v>
      </c>
      <c r="D43" s="161" t="s">
        <v>192</v>
      </c>
      <c r="E43" s="173" t="s">
        <v>271</v>
      </c>
      <c r="F43" s="173" t="s">
        <v>272</v>
      </c>
      <c r="G43" s="164">
        <v>88</v>
      </c>
      <c r="H43" s="167">
        <v>1.9</v>
      </c>
      <c r="I43" s="165">
        <f>H43+G43</f>
        <v>89.9</v>
      </c>
      <c r="J43" s="166">
        <v>80.9380530973451</v>
      </c>
      <c r="K43" s="167">
        <v>0.5</v>
      </c>
      <c r="L43" s="168">
        <f t="shared" si="0"/>
        <v>81.4380530973451</v>
      </c>
      <c r="M43" s="26">
        <v>84.8</v>
      </c>
      <c r="N43" s="167">
        <v>0</v>
      </c>
      <c r="O43" s="165">
        <f t="shared" si="1"/>
        <v>84.8</v>
      </c>
      <c r="P43" s="165">
        <v>60</v>
      </c>
      <c r="Q43" s="167">
        <v>0.7</v>
      </c>
      <c r="R43" s="165">
        <f>Q43+P43</f>
        <v>60.7</v>
      </c>
      <c r="S43" s="165">
        <v>60</v>
      </c>
      <c r="T43" s="167">
        <v>0.7</v>
      </c>
      <c r="U43" s="165">
        <f>T43+S43</f>
        <v>60.7</v>
      </c>
      <c r="V43" s="170">
        <f t="shared" si="2"/>
        <v>80.3785398230088</v>
      </c>
      <c r="W43" s="171">
        <v>39</v>
      </c>
      <c r="X43" s="161">
        <v>39</v>
      </c>
      <c r="Y43" s="161" t="s">
        <v>40</v>
      </c>
      <c r="Z43" s="161">
        <v>60</v>
      </c>
      <c r="AA43" s="40"/>
      <c r="AB43" s="40"/>
      <c r="AC43" s="40"/>
      <c r="AD43" s="126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97"/>
      <c r="GA43" s="97"/>
      <c r="GB43" s="97"/>
      <c r="GC43" s="97"/>
      <c r="GD43" s="97"/>
      <c r="GE43" s="97"/>
      <c r="GF43" s="97"/>
      <c r="GG43" s="97"/>
      <c r="GH43" s="97"/>
      <c r="GI43" s="97"/>
      <c r="GJ43" s="97"/>
      <c r="GK43" s="97"/>
      <c r="GL43" s="97"/>
      <c r="GM43" s="97"/>
      <c r="GN43" s="97"/>
      <c r="GO43" s="97"/>
      <c r="GP43" s="97"/>
      <c r="GQ43" s="97"/>
      <c r="GR43" s="97"/>
      <c r="GS43" s="97"/>
      <c r="GT43" s="97"/>
      <c r="GU43" s="97"/>
      <c r="GV43" s="97"/>
      <c r="GW43" s="97"/>
      <c r="GX43" s="97"/>
      <c r="GY43" s="97"/>
      <c r="GZ43" s="97"/>
      <c r="HA43" s="97"/>
      <c r="HB43" s="97"/>
      <c r="HC43" s="97"/>
      <c r="HD43" s="97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7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  <c r="IU43" s="97"/>
      <c r="IV43" s="97"/>
      <c r="IW43" s="97"/>
      <c r="IX43" s="97"/>
      <c r="IY43" s="97"/>
      <c r="IZ43" s="97"/>
      <c r="JA43" s="97"/>
    </row>
    <row r="44" customFormat="1" customHeight="1" spans="1:261">
      <c r="A44" s="161" t="s">
        <v>65</v>
      </c>
      <c r="B44" s="161" t="s">
        <v>191</v>
      </c>
      <c r="C44" s="162">
        <v>2024</v>
      </c>
      <c r="D44" s="161" t="s">
        <v>196</v>
      </c>
      <c r="E44" s="174" t="s">
        <v>273</v>
      </c>
      <c r="F44" s="174" t="s">
        <v>274</v>
      </c>
      <c r="G44" s="164">
        <v>88</v>
      </c>
      <c r="H44" s="165">
        <v>1.75</v>
      </c>
      <c r="I44" s="165">
        <f>G44+H44</f>
        <v>89.75</v>
      </c>
      <c r="J44" s="165">
        <v>80.4424778761062</v>
      </c>
      <c r="K44" s="165">
        <v>1</v>
      </c>
      <c r="L44" s="165">
        <f t="shared" si="0"/>
        <v>81.4424778761062</v>
      </c>
      <c r="M44" s="165">
        <v>64.6</v>
      </c>
      <c r="N44" s="165">
        <v>2</v>
      </c>
      <c r="O44" s="165">
        <f t="shared" si="1"/>
        <v>66.6</v>
      </c>
      <c r="P44" s="165">
        <v>60</v>
      </c>
      <c r="Q44" s="165">
        <v>0</v>
      </c>
      <c r="R44" s="165">
        <f>P44+Q44</f>
        <v>60</v>
      </c>
      <c r="S44" s="165">
        <v>60</v>
      </c>
      <c r="T44" s="165">
        <v>15</v>
      </c>
      <c r="U44" s="165">
        <f>S44+T44</f>
        <v>75</v>
      </c>
      <c r="V44" s="170">
        <f t="shared" si="2"/>
        <v>80.1368584070796</v>
      </c>
      <c r="W44" s="171">
        <v>40</v>
      </c>
      <c r="X44" s="161">
        <v>41</v>
      </c>
      <c r="Y44" s="172" t="s">
        <v>36</v>
      </c>
      <c r="Z44" s="161">
        <v>60</v>
      </c>
      <c r="AA44" s="40"/>
      <c r="AB44" s="40"/>
      <c r="AC44" s="40"/>
      <c r="AD44" s="126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  <c r="GF44" s="97"/>
      <c r="GG44" s="97"/>
      <c r="GH44" s="97"/>
      <c r="GI44" s="97"/>
      <c r="GJ44" s="97"/>
      <c r="GK44" s="97"/>
      <c r="GL44" s="97"/>
      <c r="GM44" s="97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7"/>
      <c r="GZ44" s="97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7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  <c r="IU44" s="97"/>
      <c r="IV44" s="97"/>
      <c r="IW44" s="97"/>
      <c r="IX44" s="97"/>
      <c r="IY44" s="97"/>
      <c r="IZ44" s="97"/>
      <c r="JA44" s="97"/>
    </row>
    <row r="45" customFormat="1" customHeight="1" spans="1:261">
      <c r="A45" s="161" t="s">
        <v>65</v>
      </c>
      <c r="B45" s="161" t="s">
        <v>191</v>
      </c>
      <c r="C45" s="162">
        <v>2024</v>
      </c>
      <c r="D45" s="161" t="s">
        <v>196</v>
      </c>
      <c r="E45" s="174" t="s">
        <v>275</v>
      </c>
      <c r="F45" s="174" t="s">
        <v>276</v>
      </c>
      <c r="G45" s="164">
        <v>88</v>
      </c>
      <c r="H45" s="165">
        <v>2.15</v>
      </c>
      <c r="I45" s="165">
        <f>G45+H45</f>
        <v>90.15</v>
      </c>
      <c r="J45" s="165">
        <v>79.3008849557522</v>
      </c>
      <c r="K45" s="165">
        <v>1.6</v>
      </c>
      <c r="L45" s="165">
        <f t="shared" si="0"/>
        <v>80.9008849557522</v>
      </c>
      <c r="M45" s="165">
        <v>64.2</v>
      </c>
      <c r="N45" s="165">
        <v>0</v>
      </c>
      <c r="O45" s="165">
        <f t="shared" si="1"/>
        <v>64.2</v>
      </c>
      <c r="P45" s="165">
        <v>60</v>
      </c>
      <c r="Q45" s="165">
        <v>0</v>
      </c>
      <c r="R45" s="165">
        <f>P45+Q45</f>
        <v>60</v>
      </c>
      <c r="S45" s="165">
        <v>60</v>
      </c>
      <c r="T45" s="165">
        <v>21.5</v>
      </c>
      <c r="U45" s="165">
        <f>S45+T45</f>
        <v>81.5</v>
      </c>
      <c r="V45" s="170">
        <f t="shared" si="2"/>
        <v>79.9756637168141</v>
      </c>
      <c r="W45" s="171">
        <v>41</v>
      </c>
      <c r="X45" s="161">
        <v>48</v>
      </c>
      <c r="Y45" s="172" t="s">
        <v>36</v>
      </c>
      <c r="Z45" s="161">
        <v>60</v>
      </c>
      <c r="AA45" s="40"/>
      <c r="AB45" s="40"/>
      <c r="AC45" s="40"/>
      <c r="AD45" s="126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  <c r="FL45" s="97"/>
      <c r="FM45" s="97"/>
      <c r="FN45" s="97"/>
      <c r="FO45" s="97"/>
      <c r="FP45" s="97"/>
      <c r="FQ45" s="97"/>
      <c r="FR45" s="97"/>
      <c r="FS45" s="97"/>
      <c r="FT45" s="97"/>
      <c r="FU45" s="97"/>
      <c r="FV45" s="97"/>
      <c r="FW45" s="97"/>
      <c r="FX45" s="97"/>
      <c r="FY45" s="97"/>
      <c r="FZ45" s="97"/>
      <c r="GA45" s="97"/>
      <c r="GB45" s="97"/>
      <c r="GC45" s="97"/>
      <c r="GD45" s="97"/>
      <c r="GE45" s="97"/>
      <c r="GF45" s="97"/>
      <c r="GG45" s="97"/>
      <c r="GH45" s="97"/>
      <c r="GI45" s="97"/>
      <c r="GJ45" s="97"/>
      <c r="GK45" s="97"/>
      <c r="GL45" s="97"/>
      <c r="GM45" s="97"/>
      <c r="GN45" s="97"/>
      <c r="GO45" s="97"/>
      <c r="GP45" s="97"/>
      <c r="GQ45" s="97"/>
      <c r="GR45" s="97"/>
      <c r="GS45" s="97"/>
      <c r="GT45" s="97"/>
      <c r="GU45" s="97"/>
      <c r="GV45" s="97"/>
      <c r="GW45" s="97"/>
      <c r="GX45" s="97"/>
      <c r="GY45" s="97"/>
      <c r="GZ45" s="97"/>
      <c r="HA45" s="97"/>
      <c r="HB45" s="97"/>
      <c r="HC45" s="97"/>
      <c r="HD45" s="97"/>
      <c r="HE45" s="97"/>
      <c r="HF45" s="97"/>
      <c r="HG45" s="97"/>
      <c r="HH45" s="97"/>
      <c r="HI45" s="97"/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97"/>
      <c r="HV45" s="97"/>
      <c r="HW45" s="97"/>
      <c r="HX45" s="97"/>
      <c r="HY45" s="97"/>
      <c r="HZ45" s="97"/>
      <c r="IA45" s="97"/>
      <c r="IB45" s="97"/>
      <c r="IC45" s="97"/>
      <c r="ID45" s="97"/>
      <c r="IE45" s="97"/>
      <c r="IF45" s="97"/>
      <c r="IG45" s="97"/>
      <c r="IH45" s="97"/>
      <c r="II45" s="97"/>
      <c r="IJ45" s="97"/>
      <c r="IK45" s="97"/>
      <c r="IL45" s="97"/>
      <c r="IM45" s="97"/>
      <c r="IN45" s="97"/>
      <c r="IO45" s="97"/>
      <c r="IP45" s="97"/>
      <c r="IQ45" s="97"/>
      <c r="IR45" s="97"/>
      <c r="IS45" s="97"/>
      <c r="IT45" s="97"/>
      <c r="IU45" s="97"/>
      <c r="IV45" s="97"/>
      <c r="IW45" s="97"/>
      <c r="IX45" s="97"/>
      <c r="IY45" s="97"/>
      <c r="IZ45" s="97"/>
      <c r="JA45" s="97"/>
    </row>
    <row r="46" customFormat="1" customHeight="1" spans="1:261">
      <c r="A46" s="161" t="s">
        <v>65</v>
      </c>
      <c r="B46" s="161" t="s">
        <v>191</v>
      </c>
      <c r="C46" s="162">
        <v>2024</v>
      </c>
      <c r="D46" s="161" t="s">
        <v>192</v>
      </c>
      <c r="E46" s="173" t="s">
        <v>277</v>
      </c>
      <c r="F46" s="173" t="s">
        <v>278</v>
      </c>
      <c r="G46" s="164">
        <v>88</v>
      </c>
      <c r="H46" s="167">
        <v>1</v>
      </c>
      <c r="I46" s="165">
        <f>H46+G46</f>
        <v>89</v>
      </c>
      <c r="J46" s="166">
        <v>81.1150442477876</v>
      </c>
      <c r="K46" s="167">
        <v>0</v>
      </c>
      <c r="L46" s="168">
        <f t="shared" si="0"/>
        <v>81.1150442477876</v>
      </c>
      <c r="M46" s="26">
        <v>81.75</v>
      </c>
      <c r="N46" s="167">
        <v>0</v>
      </c>
      <c r="O46" s="165">
        <f t="shared" si="1"/>
        <v>81.75</v>
      </c>
      <c r="P46" s="165">
        <v>60</v>
      </c>
      <c r="Q46" s="167">
        <v>0.2</v>
      </c>
      <c r="R46" s="165">
        <f>Q46+P46</f>
        <v>60.2</v>
      </c>
      <c r="S46" s="165">
        <v>60</v>
      </c>
      <c r="T46" s="167">
        <v>0</v>
      </c>
      <c r="U46" s="165">
        <f>T46+S46</f>
        <v>60</v>
      </c>
      <c r="V46" s="170">
        <f t="shared" si="2"/>
        <v>79.8337831858407</v>
      </c>
      <c r="W46" s="171">
        <v>42</v>
      </c>
      <c r="X46" s="161">
        <v>38</v>
      </c>
      <c r="Y46" s="161" t="s">
        <v>40</v>
      </c>
      <c r="Z46" s="161">
        <v>60</v>
      </c>
      <c r="AA46" s="40"/>
      <c r="AB46" s="40"/>
      <c r="AC46" s="40"/>
      <c r="AD46" s="126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97"/>
      <c r="IN46" s="97"/>
      <c r="IO46" s="97"/>
      <c r="IP46" s="97"/>
      <c r="IQ46" s="97"/>
      <c r="IR46" s="97"/>
      <c r="IS46" s="97"/>
      <c r="IT46" s="97"/>
      <c r="IU46" s="97"/>
      <c r="IV46" s="97"/>
      <c r="IW46" s="97"/>
      <c r="IX46" s="97"/>
      <c r="IY46" s="97"/>
      <c r="IZ46" s="97"/>
      <c r="JA46" s="97"/>
    </row>
    <row r="47" customFormat="1" customHeight="1" spans="1:261">
      <c r="A47" s="161" t="s">
        <v>65</v>
      </c>
      <c r="B47" s="161" t="s">
        <v>191</v>
      </c>
      <c r="C47" s="162">
        <v>2024</v>
      </c>
      <c r="D47" s="161" t="s">
        <v>192</v>
      </c>
      <c r="E47" s="173" t="s">
        <v>279</v>
      </c>
      <c r="F47" s="173" t="s">
        <v>280</v>
      </c>
      <c r="G47" s="164">
        <v>88</v>
      </c>
      <c r="H47" s="167">
        <v>5.65</v>
      </c>
      <c r="I47" s="165">
        <f>H47+G47</f>
        <v>93.65</v>
      </c>
      <c r="J47" s="166">
        <v>80.1238938053097</v>
      </c>
      <c r="K47" s="167">
        <v>1</v>
      </c>
      <c r="L47" s="168">
        <f t="shared" si="0"/>
        <v>81.1238938053097</v>
      </c>
      <c r="M47" s="26">
        <v>60</v>
      </c>
      <c r="N47" s="167">
        <v>0</v>
      </c>
      <c r="O47" s="165">
        <f t="shared" si="1"/>
        <v>60</v>
      </c>
      <c r="P47" s="165">
        <v>60</v>
      </c>
      <c r="Q47" s="167">
        <v>1.2</v>
      </c>
      <c r="R47" s="165">
        <f>Q47+P47</f>
        <v>61.2</v>
      </c>
      <c r="S47" s="165">
        <v>60</v>
      </c>
      <c r="T47" s="167">
        <v>10</v>
      </c>
      <c r="U47" s="165">
        <f>T47+S47</f>
        <v>70</v>
      </c>
      <c r="V47" s="170">
        <f t="shared" si="2"/>
        <v>79.7679203539823</v>
      </c>
      <c r="W47" s="171">
        <v>43</v>
      </c>
      <c r="X47" s="161">
        <v>45</v>
      </c>
      <c r="Y47" s="161" t="s">
        <v>40</v>
      </c>
      <c r="Z47" s="161">
        <v>60</v>
      </c>
      <c r="AA47" s="40"/>
      <c r="AB47" s="40"/>
      <c r="AC47" s="40"/>
      <c r="AD47" s="126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  <c r="FL47" s="97"/>
      <c r="FM47" s="97"/>
      <c r="FN47" s="97"/>
      <c r="FO47" s="97"/>
      <c r="FP47" s="97"/>
      <c r="FQ47" s="97"/>
      <c r="FR47" s="97"/>
      <c r="FS47" s="97"/>
      <c r="FT47" s="97"/>
      <c r="FU47" s="97"/>
      <c r="FV47" s="97"/>
      <c r="FW47" s="97"/>
      <c r="FX47" s="97"/>
      <c r="FY47" s="97"/>
      <c r="FZ47" s="97"/>
      <c r="GA47" s="97"/>
      <c r="GB47" s="97"/>
      <c r="GC47" s="97"/>
      <c r="GD47" s="97"/>
      <c r="GE47" s="97"/>
      <c r="GF47" s="97"/>
      <c r="GG47" s="97"/>
      <c r="GH47" s="97"/>
      <c r="GI47" s="97"/>
      <c r="GJ47" s="97"/>
      <c r="GK47" s="97"/>
      <c r="GL47" s="97"/>
      <c r="GM47" s="97"/>
      <c r="GN47" s="97"/>
      <c r="GO47" s="97"/>
      <c r="GP47" s="97"/>
      <c r="GQ47" s="97"/>
      <c r="GR47" s="97"/>
      <c r="GS47" s="97"/>
      <c r="GT47" s="97"/>
      <c r="GU47" s="97"/>
      <c r="GV47" s="97"/>
      <c r="GW47" s="97"/>
      <c r="GX47" s="97"/>
      <c r="GY47" s="97"/>
      <c r="GZ47" s="97"/>
      <c r="HA47" s="97"/>
      <c r="HB47" s="97"/>
      <c r="HC47" s="97"/>
      <c r="HD47" s="97"/>
      <c r="HE47" s="97"/>
      <c r="HF47" s="97"/>
      <c r="HG47" s="97"/>
      <c r="HH47" s="97"/>
      <c r="HI47" s="97"/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97"/>
      <c r="HV47" s="97"/>
      <c r="HW47" s="97"/>
      <c r="HX47" s="97"/>
      <c r="HY47" s="97"/>
      <c r="HZ47" s="97"/>
      <c r="IA47" s="97"/>
      <c r="IB47" s="97"/>
      <c r="IC47" s="97"/>
      <c r="ID47" s="97"/>
      <c r="IE47" s="97"/>
      <c r="IF47" s="97"/>
      <c r="IG47" s="97"/>
      <c r="IH47" s="97"/>
      <c r="II47" s="97"/>
      <c r="IJ47" s="97"/>
      <c r="IK47" s="97"/>
      <c r="IL47" s="97"/>
      <c r="IM47" s="97"/>
      <c r="IN47" s="97"/>
      <c r="IO47" s="97"/>
      <c r="IP47" s="97"/>
      <c r="IQ47" s="97"/>
      <c r="IR47" s="97"/>
      <c r="IS47" s="97"/>
      <c r="IT47" s="97"/>
      <c r="IU47" s="97"/>
      <c r="IV47" s="97"/>
      <c r="IW47" s="97"/>
      <c r="IX47" s="97"/>
      <c r="IY47" s="97"/>
      <c r="IZ47" s="97"/>
      <c r="JA47" s="97"/>
    </row>
    <row r="48" customFormat="1" customHeight="1" spans="1:261">
      <c r="A48" s="161" t="s">
        <v>65</v>
      </c>
      <c r="B48" s="161" t="s">
        <v>191</v>
      </c>
      <c r="C48" s="162">
        <v>2024</v>
      </c>
      <c r="D48" s="161" t="s">
        <v>192</v>
      </c>
      <c r="E48" s="173" t="s">
        <v>281</v>
      </c>
      <c r="F48" s="173" t="s">
        <v>282</v>
      </c>
      <c r="G48" s="164">
        <v>88</v>
      </c>
      <c r="H48" s="167">
        <v>1.1</v>
      </c>
      <c r="I48" s="165">
        <f>H48+G48</f>
        <v>89.1</v>
      </c>
      <c r="J48" s="166">
        <v>78.9469026548673</v>
      </c>
      <c r="K48" s="167">
        <v>1</v>
      </c>
      <c r="L48" s="168">
        <f t="shared" si="0"/>
        <v>79.9469026548673</v>
      </c>
      <c r="M48" s="26">
        <v>79.3</v>
      </c>
      <c r="N48" s="167">
        <v>1.5</v>
      </c>
      <c r="O48" s="165">
        <f t="shared" si="1"/>
        <v>80.8</v>
      </c>
      <c r="P48" s="165">
        <v>60</v>
      </c>
      <c r="Q48" s="167">
        <v>0.2</v>
      </c>
      <c r="R48" s="165">
        <f>Q48+P48</f>
        <v>60.2</v>
      </c>
      <c r="S48" s="165">
        <v>60</v>
      </c>
      <c r="T48" s="167">
        <v>15.2</v>
      </c>
      <c r="U48" s="165">
        <f>T48+S48</f>
        <v>75.2</v>
      </c>
      <c r="V48" s="170">
        <f t="shared" si="2"/>
        <v>79.6801769911505</v>
      </c>
      <c r="W48" s="171">
        <v>44</v>
      </c>
      <c r="X48" s="161">
        <v>50</v>
      </c>
      <c r="Y48" s="172" t="s">
        <v>36</v>
      </c>
      <c r="Z48" s="161">
        <v>60</v>
      </c>
      <c r="AA48" s="40"/>
      <c r="AB48" s="40"/>
      <c r="AC48" s="40"/>
      <c r="AD48" s="126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/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  <c r="EO48" s="97"/>
      <c r="EP48" s="97"/>
      <c r="EQ48" s="97"/>
      <c r="ER48" s="97"/>
      <c r="ES48" s="97"/>
      <c r="ET48" s="97"/>
      <c r="EU48" s="97"/>
      <c r="EV48" s="97"/>
      <c r="EW48" s="97"/>
      <c r="EX48" s="97"/>
      <c r="EY48" s="97"/>
      <c r="EZ48" s="97"/>
      <c r="FA48" s="97"/>
      <c r="FB48" s="97"/>
      <c r="FC48" s="97"/>
      <c r="FD48" s="97"/>
      <c r="FE48" s="97"/>
      <c r="FF48" s="97"/>
      <c r="FG48" s="97"/>
      <c r="FH48" s="97"/>
      <c r="FI48" s="97"/>
      <c r="FJ48" s="97"/>
      <c r="FK48" s="97"/>
      <c r="FL48" s="97"/>
      <c r="FM48" s="97"/>
      <c r="FN48" s="97"/>
      <c r="FO48" s="97"/>
      <c r="FP48" s="97"/>
      <c r="FQ48" s="97"/>
      <c r="FR48" s="97"/>
      <c r="FS48" s="97"/>
      <c r="FT48" s="97"/>
      <c r="FU48" s="97"/>
      <c r="FV48" s="97"/>
      <c r="FW48" s="97"/>
      <c r="FX48" s="97"/>
      <c r="FY48" s="97"/>
      <c r="FZ48" s="97"/>
      <c r="GA48" s="97"/>
      <c r="GB48" s="97"/>
      <c r="GC48" s="97"/>
      <c r="GD48" s="97"/>
      <c r="GE48" s="97"/>
      <c r="GF48" s="97"/>
      <c r="GG48" s="97"/>
      <c r="GH48" s="97"/>
      <c r="GI48" s="97"/>
      <c r="GJ48" s="97"/>
      <c r="GK48" s="97"/>
      <c r="GL48" s="97"/>
      <c r="GM48" s="97"/>
      <c r="GN48" s="97"/>
      <c r="GO48" s="97"/>
      <c r="GP48" s="97"/>
      <c r="GQ48" s="97"/>
      <c r="GR48" s="97"/>
      <c r="GS48" s="97"/>
      <c r="GT48" s="97"/>
      <c r="GU48" s="97"/>
      <c r="GV48" s="97"/>
      <c r="GW48" s="97"/>
      <c r="GX48" s="97"/>
      <c r="GY48" s="97"/>
      <c r="GZ48" s="97"/>
      <c r="HA48" s="97"/>
      <c r="HB48" s="97"/>
      <c r="HC48" s="97"/>
      <c r="HD48" s="97"/>
      <c r="HE48" s="97"/>
      <c r="HF48" s="97"/>
      <c r="HG48" s="97"/>
      <c r="HH48" s="97"/>
      <c r="HI48" s="97"/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97"/>
      <c r="HV48" s="97"/>
      <c r="HW48" s="97"/>
      <c r="HX48" s="97"/>
      <c r="HY48" s="97"/>
      <c r="HZ48" s="97"/>
      <c r="IA48" s="97"/>
      <c r="IB48" s="97"/>
      <c r="IC48" s="97"/>
      <c r="ID48" s="97"/>
      <c r="IE48" s="97"/>
      <c r="IF48" s="97"/>
      <c r="IG48" s="97"/>
      <c r="IH48" s="97"/>
      <c r="II48" s="97"/>
      <c r="IJ48" s="97"/>
      <c r="IK48" s="97"/>
      <c r="IL48" s="97"/>
      <c r="IM48" s="97"/>
      <c r="IN48" s="97"/>
      <c r="IO48" s="97"/>
      <c r="IP48" s="97"/>
      <c r="IQ48" s="97"/>
      <c r="IR48" s="97"/>
      <c r="IS48" s="97"/>
      <c r="IT48" s="97"/>
      <c r="IU48" s="97"/>
      <c r="IV48" s="97"/>
      <c r="IW48" s="97"/>
      <c r="IX48" s="97"/>
      <c r="IY48" s="97"/>
      <c r="IZ48" s="97"/>
      <c r="JA48" s="97"/>
    </row>
    <row r="49" customFormat="1" customHeight="1" spans="1:261">
      <c r="A49" s="161" t="s">
        <v>65</v>
      </c>
      <c r="B49" s="161" t="s">
        <v>191</v>
      </c>
      <c r="C49" s="162">
        <v>2024</v>
      </c>
      <c r="D49" s="161" t="s">
        <v>192</v>
      </c>
      <c r="E49" s="173" t="s">
        <v>283</v>
      </c>
      <c r="F49" s="173" t="s">
        <v>284</v>
      </c>
      <c r="G49" s="164">
        <v>88</v>
      </c>
      <c r="H49" s="167">
        <v>2.25</v>
      </c>
      <c r="I49" s="165">
        <f>H49+G49</f>
        <v>90.25</v>
      </c>
      <c r="J49" s="166">
        <v>77.5575221238938</v>
      </c>
      <c r="K49" s="167">
        <v>1.7</v>
      </c>
      <c r="L49" s="168">
        <f t="shared" si="0"/>
        <v>79.2575221238938</v>
      </c>
      <c r="M49" s="26">
        <v>81.225</v>
      </c>
      <c r="N49" s="167">
        <v>0.2</v>
      </c>
      <c r="O49" s="165">
        <f t="shared" si="1"/>
        <v>81.425</v>
      </c>
      <c r="P49" s="165">
        <v>60</v>
      </c>
      <c r="Q49" s="167">
        <v>0</v>
      </c>
      <c r="R49" s="165">
        <f>Q49+P49</f>
        <v>60</v>
      </c>
      <c r="S49" s="165">
        <v>60</v>
      </c>
      <c r="T49" s="167">
        <v>20.2</v>
      </c>
      <c r="U49" s="165">
        <f>T49+S49</f>
        <v>80.2</v>
      </c>
      <c r="V49" s="170">
        <f t="shared" si="2"/>
        <v>79.5493915929204</v>
      </c>
      <c r="W49" s="171">
        <v>45</v>
      </c>
      <c r="X49" s="161">
        <v>55</v>
      </c>
      <c r="Y49" s="161" t="s">
        <v>40</v>
      </c>
      <c r="Z49" s="161">
        <v>60</v>
      </c>
      <c r="AA49" s="40"/>
      <c r="AB49" s="40"/>
      <c r="AC49" s="40"/>
      <c r="AD49" s="126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  <c r="EF49" s="97"/>
      <c r="EG49" s="97"/>
      <c r="EH49" s="97"/>
      <c r="EI49" s="97"/>
      <c r="EJ49" s="97"/>
      <c r="EK49" s="97"/>
      <c r="EL49" s="97"/>
      <c r="EM49" s="97"/>
      <c r="EN49" s="97"/>
      <c r="EO49" s="97"/>
      <c r="EP49" s="97"/>
      <c r="EQ49" s="97"/>
      <c r="ER49" s="97"/>
      <c r="ES49" s="97"/>
      <c r="ET49" s="97"/>
      <c r="EU49" s="97"/>
      <c r="EV49" s="97"/>
      <c r="EW49" s="97"/>
      <c r="EX49" s="97"/>
      <c r="EY49" s="97"/>
      <c r="EZ49" s="97"/>
      <c r="FA49" s="97"/>
      <c r="FB49" s="97"/>
      <c r="FC49" s="97"/>
      <c r="FD49" s="97"/>
      <c r="FE49" s="97"/>
      <c r="FF49" s="97"/>
      <c r="FG49" s="97"/>
      <c r="FH49" s="97"/>
      <c r="FI49" s="97"/>
      <c r="FJ49" s="97"/>
      <c r="FK49" s="97"/>
      <c r="FL49" s="97"/>
      <c r="FM49" s="97"/>
      <c r="FN49" s="97"/>
      <c r="FO49" s="97"/>
      <c r="FP49" s="97"/>
      <c r="FQ49" s="97"/>
      <c r="FR49" s="97"/>
      <c r="FS49" s="97"/>
      <c r="FT49" s="97"/>
      <c r="FU49" s="97"/>
      <c r="FV49" s="97"/>
      <c r="FW49" s="97"/>
      <c r="FX49" s="97"/>
      <c r="FY49" s="97"/>
      <c r="FZ49" s="97"/>
      <c r="GA49" s="97"/>
      <c r="GB49" s="97"/>
      <c r="GC49" s="97"/>
      <c r="GD49" s="97"/>
      <c r="GE49" s="97"/>
      <c r="GF49" s="97"/>
      <c r="GG49" s="97"/>
      <c r="GH49" s="97"/>
      <c r="GI49" s="97"/>
      <c r="GJ49" s="97"/>
      <c r="GK49" s="97"/>
      <c r="GL49" s="97"/>
      <c r="GM49" s="97"/>
      <c r="GN49" s="97"/>
      <c r="GO49" s="97"/>
      <c r="GP49" s="97"/>
      <c r="GQ49" s="97"/>
      <c r="GR49" s="97"/>
      <c r="GS49" s="97"/>
      <c r="GT49" s="97"/>
      <c r="GU49" s="97"/>
      <c r="GV49" s="97"/>
      <c r="GW49" s="97"/>
      <c r="GX49" s="97"/>
      <c r="GY49" s="97"/>
      <c r="GZ49" s="97"/>
      <c r="HA49" s="97"/>
      <c r="HB49" s="97"/>
      <c r="HC49" s="97"/>
      <c r="HD49" s="97"/>
      <c r="HE49" s="97"/>
      <c r="HF49" s="97"/>
      <c r="HG49" s="97"/>
      <c r="HH49" s="97"/>
      <c r="HI49" s="97"/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97"/>
      <c r="HV49" s="97"/>
      <c r="HW49" s="97"/>
      <c r="HX49" s="97"/>
      <c r="HY49" s="97"/>
      <c r="HZ49" s="97"/>
      <c r="IA49" s="97"/>
      <c r="IB49" s="97"/>
      <c r="IC49" s="97"/>
      <c r="ID49" s="97"/>
      <c r="IE49" s="97"/>
      <c r="IF49" s="97"/>
      <c r="IG49" s="97"/>
      <c r="IH49" s="97"/>
      <c r="II49" s="97"/>
      <c r="IJ49" s="97"/>
      <c r="IK49" s="97"/>
      <c r="IL49" s="97"/>
      <c r="IM49" s="97"/>
      <c r="IN49" s="97"/>
      <c r="IO49" s="97"/>
      <c r="IP49" s="97"/>
      <c r="IQ49" s="97"/>
      <c r="IR49" s="97"/>
      <c r="IS49" s="97"/>
      <c r="IT49" s="97"/>
      <c r="IU49" s="97"/>
      <c r="IV49" s="97"/>
      <c r="IW49" s="97"/>
      <c r="IX49" s="97"/>
      <c r="IY49" s="97"/>
      <c r="IZ49" s="97"/>
      <c r="JA49" s="97"/>
    </row>
    <row r="50" customFormat="1" customHeight="1" spans="1:261">
      <c r="A50" s="161" t="s">
        <v>65</v>
      </c>
      <c r="B50" s="161" t="s">
        <v>191</v>
      </c>
      <c r="C50" s="162">
        <v>2024</v>
      </c>
      <c r="D50" s="161" t="s">
        <v>196</v>
      </c>
      <c r="E50" s="174" t="s">
        <v>285</v>
      </c>
      <c r="F50" s="174" t="s">
        <v>286</v>
      </c>
      <c r="G50" s="164">
        <v>88</v>
      </c>
      <c r="H50" s="165">
        <v>0.75</v>
      </c>
      <c r="I50" s="165">
        <f>G50+H50</f>
        <v>88.75</v>
      </c>
      <c r="J50" s="165">
        <v>81.2743362831858</v>
      </c>
      <c r="K50" s="165">
        <v>0</v>
      </c>
      <c r="L50" s="165">
        <f t="shared" si="0"/>
        <v>81.2743362831858</v>
      </c>
      <c r="M50" s="165">
        <v>72.7</v>
      </c>
      <c r="N50" s="165">
        <v>0</v>
      </c>
      <c r="O50" s="165">
        <f t="shared" si="1"/>
        <v>72.7</v>
      </c>
      <c r="P50" s="165">
        <v>60</v>
      </c>
      <c r="Q50" s="165">
        <v>0</v>
      </c>
      <c r="R50" s="165">
        <f>P50+Q50</f>
        <v>60</v>
      </c>
      <c r="S50" s="165">
        <v>60</v>
      </c>
      <c r="T50" s="165">
        <v>0</v>
      </c>
      <c r="U50" s="165">
        <f>S50+T50</f>
        <v>60</v>
      </c>
      <c r="V50" s="170">
        <f t="shared" si="2"/>
        <v>79.4657522123894</v>
      </c>
      <c r="W50" s="171">
        <v>46</v>
      </c>
      <c r="X50" s="161">
        <v>36</v>
      </c>
      <c r="Y50" s="161" t="s">
        <v>40</v>
      </c>
      <c r="Z50" s="161">
        <v>60</v>
      </c>
      <c r="AA50" s="40"/>
      <c r="AB50" s="40"/>
      <c r="AC50" s="40"/>
      <c r="AD50" s="126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97"/>
      <c r="CG50" s="97"/>
      <c r="CH50" s="97"/>
      <c r="CI50" s="97"/>
      <c r="CJ50" s="97"/>
      <c r="CK50" s="97"/>
      <c r="CL50" s="97"/>
      <c r="CM50" s="97"/>
      <c r="CN50" s="97"/>
      <c r="CO50" s="97"/>
      <c r="CP50" s="97"/>
      <c r="CQ50" s="97"/>
      <c r="CR50" s="97"/>
      <c r="CS50" s="97"/>
      <c r="CT50" s="97"/>
      <c r="CU50" s="97"/>
      <c r="CV50" s="97"/>
      <c r="CW50" s="97"/>
      <c r="CX50" s="97"/>
      <c r="CY50" s="97"/>
      <c r="CZ50" s="97"/>
      <c r="DA50" s="97"/>
      <c r="DB50" s="97"/>
      <c r="DC50" s="97"/>
      <c r="DD50" s="97"/>
      <c r="DE50" s="97"/>
      <c r="DF50" s="97"/>
      <c r="DG50" s="97"/>
      <c r="DH50" s="97"/>
      <c r="DI50" s="97"/>
      <c r="DJ50" s="97"/>
      <c r="DK50" s="97"/>
      <c r="DL50" s="97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  <c r="EE50" s="97"/>
      <c r="EF50" s="97"/>
      <c r="EG50" s="97"/>
      <c r="EH50" s="97"/>
      <c r="EI50" s="97"/>
      <c r="EJ50" s="97"/>
      <c r="EK50" s="97"/>
      <c r="EL50" s="97"/>
      <c r="EM50" s="97"/>
      <c r="EN50" s="97"/>
      <c r="EO50" s="97"/>
      <c r="EP50" s="97"/>
      <c r="EQ50" s="97"/>
      <c r="ER50" s="97"/>
      <c r="ES50" s="97"/>
      <c r="ET50" s="97"/>
      <c r="EU50" s="97"/>
      <c r="EV50" s="97"/>
      <c r="EW50" s="97"/>
      <c r="EX50" s="97"/>
      <c r="EY50" s="97"/>
      <c r="EZ50" s="97"/>
      <c r="FA50" s="97"/>
      <c r="FB50" s="97"/>
      <c r="FC50" s="97"/>
      <c r="FD50" s="97"/>
      <c r="FE50" s="97"/>
      <c r="FF50" s="97"/>
      <c r="FG50" s="97"/>
      <c r="FH50" s="97"/>
      <c r="FI50" s="97"/>
      <c r="FJ50" s="97"/>
      <c r="FK50" s="97"/>
      <c r="FL50" s="97"/>
      <c r="FM50" s="97"/>
      <c r="FN50" s="97"/>
      <c r="FO50" s="97"/>
      <c r="FP50" s="97"/>
      <c r="FQ50" s="97"/>
      <c r="FR50" s="97"/>
      <c r="FS50" s="97"/>
      <c r="FT50" s="97"/>
      <c r="FU50" s="97"/>
      <c r="FV50" s="97"/>
      <c r="FW50" s="97"/>
      <c r="FX50" s="97"/>
      <c r="FY50" s="97"/>
      <c r="FZ50" s="97"/>
      <c r="GA50" s="97"/>
      <c r="GB50" s="97"/>
      <c r="GC50" s="97"/>
      <c r="GD50" s="97"/>
      <c r="GE50" s="97"/>
      <c r="GF50" s="97"/>
      <c r="GG50" s="97"/>
      <c r="GH50" s="97"/>
      <c r="GI50" s="97"/>
      <c r="GJ50" s="97"/>
      <c r="GK50" s="97"/>
      <c r="GL50" s="97"/>
      <c r="GM50" s="97"/>
      <c r="GN50" s="97"/>
      <c r="GO50" s="97"/>
      <c r="GP50" s="97"/>
      <c r="GQ50" s="97"/>
      <c r="GR50" s="97"/>
      <c r="GS50" s="97"/>
      <c r="GT50" s="97"/>
      <c r="GU50" s="97"/>
      <c r="GV50" s="97"/>
      <c r="GW50" s="97"/>
      <c r="GX50" s="97"/>
      <c r="GY50" s="97"/>
      <c r="GZ50" s="97"/>
      <c r="HA50" s="97"/>
      <c r="HB50" s="97"/>
      <c r="HC50" s="97"/>
      <c r="HD50" s="97"/>
      <c r="HE50" s="97"/>
      <c r="HF50" s="97"/>
      <c r="HG50" s="97"/>
      <c r="HH50" s="97"/>
      <c r="HI50" s="97"/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97"/>
      <c r="HV50" s="97"/>
      <c r="HW50" s="97"/>
      <c r="HX50" s="97"/>
      <c r="HY50" s="97"/>
      <c r="HZ50" s="97"/>
      <c r="IA50" s="97"/>
      <c r="IB50" s="97"/>
      <c r="IC50" s="97"/>
      <c r="ID50" s="97"/>
      <c r="IE50" s="97"/>
      <c r="IF50" s="97"/>
      <c r="IG50" s="97"/>
      <c r="IH50" s="97"/>
      <c r="II50" s="97"/>
      <c r="IJ50" s="97"/>
      <c r="IK50" s="97"/>
      <c r="IL50" s="97"/>
      <c r="IM50" s="97"/>
      <c r="IN50" s="97"/>
      <c r="IO50" s="97"/>
      <c r="IP50" s="97"/>
      <c r="IQ50" s="97"/>
      <c r="IR50" s="97"/>
      <c r="IS50" s="97"/>
      <c r="IT50" s="97"/>
      <c r="IU50" s="97"/>
      <c r="IV50" s="97"/>
      <c r="IW50" s="97"/>
      <c r="IX50" s="97"/>
      <c r="IY50" s="97"/>
      <c r="IZ50" s="97"/>
      <c r="JA50" s="97"/>
    </row>
    <row r="51" customFormat="1" customHeight="1" spans="1:261">
      <c r="A51" s="161" t="s">
        <v>65</v>
      </c>
      <c r="B51" s="161" t="s">
        <v>191</v>
      </c>
      <c r="C51" s="162">
        <v>2024</v>
      </c>
      <c r="D51" s="161" t="s">
        <v>196</v>
      </c>
      <c r="E51" s="174" t="s">
        <v>287</v>
      </c>
      <c r="F51" s="174" t="s">
        <v>288</v>
      </c>
      <c r="G51" s="164">
        <v>88</v>
      </c>
      <c r="H51" s="165">
        <v>0.75</v>
      </c>
      <c r="I51" s="165">
        <f>G51+H51</f>
        <v>88.75</v>
      </c>
      <c r="J51" s="165">
        <v>80.3893805309735</v>
      </c>
      <c r="K51" s="165">
        <v>0</v>
      </c>
      <c r="L51" s="165">
        <f t="shared" si="0"/>
        <v>80.3893805309735</v>
      </c>
      <c r="M51" s="165">
        <v>80.45</v>
      </c>
      <c r="N51" s="165">
        <v>0</v>
      </c>
      <c r="O51" s="165">
        <f t="shared" si="1"/>
        <v>80.45</v>
      </c>
      <c r="P51" s="165">
        <v>60</v>
      </c>
      <c r="Q51" s="165">
        <v>0</v>
      </c>
      <c r="R51" s="165">
        <f>P51+Q51</f>
        <v>60</v>
      </c>
      <c r="S51" s="165">
        <v>60</v>
      </c>
      <c r="T51" s="165">
        <v>0</v>
      </c>
      <c r="U51" s="165">
        <f>S51+T51</f>
        <v>60</v>
      </c>
      <c r="V51" s="170">
        <f t="shared" si="2"/>
        <v>79.1895353982301</v>
      </c>
      <c r="W51" s="171">
        <v>47</v>
      </c>
      <c r="X51" s="161">
        <v>43</v>
      </c>
      <c r="Y51" s="161" t="s">
        <v>40</v>
      </c>
      <c r="Z51" s="161">
        <v>60</v>
      </c>
      <c r="AA51" s="40"/>
      <c r="AB51" s="40"/>
      <c r="AC51" s="40"/>
      <c r="AD51" s="126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7"/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7"/>
      <c r="EO51" s="97"/>
      <c r="EP51" s="97"/>
      <c r="EQ51" s="97"/>
      <c r="ER51" s="97"/>
      <c r="ES51" s="97"/>
      <c r="ET51" s="97"/>
      <c r="EU51" s="97"/>
      <c r="EV51" s="97"/>
      <c r="EW51" s="97"/>
      <c r="EX51" s="97"/>
      <c r="EY51" s="97"/>
      <c r="EZ51" s="97"/>
      <c r="FA51" s="97"/>
      <c r="FB51" s="97"/>
      <c r="FC51" s="97"/>
      <c r="FD51" s="97"/>
      <c r="FE51" s="97"/>
      <c r="FF51" s="97"/>
      <c r="FG51" s="97"/>
      <c r="FH51" s="97"/>
      <c r="FI51" s="97"/>
      <c r="FJ51" s="97"/>
      <c r="FK51" s="97"/>
      <c r="FL51" s="97"/>
      <c r="FM51" s="97"/>
      <c r="FN51" s="97"/>
      <c r="FO51" s="97"/>
      <c r="FP51" s="97"/>
      <c r="FQ51" s="97"/>
      <c r="FR51" s="97"/>
      <c r="FS51" s="97"/>
      <c r="FT51" s="97"/>
      <c r="FU51" s="97"/>
      <c r="FV51" s="97"/>
      <c r="FW51" s="97"/>
      <c r="FX51" s="97"/>
      <c r="FY51" s="97"/>
      <c r="FZ51" s="97"/>
      <c r="GA51" s="97"/>
      <c r="GB51" s="97"/>
      <c r="GC51" s="97"/>
      <c r="GD51" s="97"/>
      <c r="GE51" s="97"/>
      <c r="GF51" s="97"/>
      <c r="GG51" s="97"/>
      <c r="GH51" s="97"/>
      <c r="GI51" s="97"/>
      <c r="GJ51" s="97"/>
      <c r="GK51" s="97"/>
      <c r="GL51" s="97"/>
      <c r="GM51" s="97"/>
      <c r="GN51" s="97"/>
      <c r="GO51" s="97"/>
      <c r="GP51" s="97"/>
      <c r="GQ51" s="97"/>
      <c r="GR51" s="97"/>
      <c r="GS51" s="97"/>
      <c r="GT51" s="97"/>
      <c r="GU51" s="97"/>
      <c r="GV51" s="97"/>
      <c r="GW51" s="97"/>
      <c r="GX51" s="97"/>
      <c r="GY51" s="97"/>
      <c r="GZ51" s="97"/>
      <c r="HA51" s="97"/>
      <c r="HB51" s="97"/>
      <c r="HC51" s="97"/>
      <c r="HD51" s="97"/>
      <c r="HE51" s="97"/>
      <c r="HF51" s="97"/>
      <c r="HG51" s="97"/>
      <c r="HH51" s="97"/>
      <c r="HI51" s="97"/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97"/>
      <c r="HV51" s="97"/>
      <c r="HW51" s="97"/>
      <c r="HX51" s="97"/>
      <c r="HY51" s="97"/>
      <c r="HZ51" s="97"/>
      <c r="IA51" s="97"/>
      <c r="IB51" s="97"/>
      <c r="IC51" s="97"/>
      <c r="ID51" s="97"/>
      <c r="IE51" s="97"/>
      <c r="IF51" s="97"/>
      <c r="IG51" s="97"/>
      <c r="IH51" s="97"/>
      <c r="II51" s="97"/>
      <c r="IJ51" s="97"/>
      <c r="IK51" s="97"/>
      <c r="IL51" s="97"/>
      <c r="IM51" s="97"/>
      <c r="IN51" s="97"/>
      <c r="IO51" s="97"/>
      <c r="IP51" s="97"/>
      <c r="IQ51" s="97"/>
      <c r="IR51" s="97"/>
      <c r="IS51" s="97"/>
      <c r="IT51" s="97"/>
      <c r="IU51" s="97"/>
      <c r="IV51" s="97"/>
      <c r="IW51" s="97"/>
      <c r="IX51" s="97"/>
      <c r="IY51" s="97"/>
      <c r="IZ51" s="97"/>
      <c r="JA51" s="97"/>
    </row>
    <row r="52" customFormat="1" customHeight="1" spans="1:261">
      <c r="A52" s="161" t="s">
        <v>65</v>
      </c>
      <c r="B52" s="161" t="s">
        <v>191</v>
      </c>
      <c r="C52" s="162">
        <v>2024</v>
      </c>
      <c r="D52" s="161" t="s">
        <v>192</v>
      </c>
      <c r="E52" s="173" t="s">
        <v>289</v>
      </c>
      <c r="F52" s="173" t="s">
        <v>290</v>
      </c>
      <c r="G52" s="164">
        <v>88</v>
      </c>
      <c r="H52" s="167">
        <v>1</v>
      </c>
      <c r="I52" s="165">
        <f>H52+G52</f>
        <v>89</v>
      </c>
      <c r="J52" s="166">
        <v>80.2035398230089</v>
      </c>
      <c r="K52" s="167">
        <v>0</v>
      </c>
      <c r="L52" s="168">
        <f t="shared" si="0"/>
        <v>80.2035398230089</v>
      </c>
      <c r="M52" s="26">
        <v>77.4</v>
      </c>
      <c r="N52" s="167">
        <v>0.5</v>
      </c>
      <c r="O52" s="165">
        <f t="shared" si="1"/>
        <v>77.9</v>
      </c>
      <c r="P52" s="165">
        <v>60</v>
      </c>
      <c r="Q52" s="167">
        <v>0</v>
      </c>
      <c r="R52" s="165">
        <f>Q52+P52</f>
        <v>60</v>
      </c>
      <c r="S52" s="165">
        <v>60</v>
      </c>
      <c r="T52" s="167">
        <v>0</v>
      </c>
      <c r="U52" s="165">
        <f>T52+S52</f>
        <v>60</v>
      </c>
      <c r="V52" s="170">
        <f t="shared" si="2"/>
        <v>78.9476548672567</v>
      </c>
      <c r="W52" s="171">
        <v>48</v>
      </c>
      <c r="X52" s="161">
        <v>44</v>
      </c>
      <c r="Y52" s="161" t="s">
        <v>40</v>
      </c>
      <c r="Z52" s="161">
        <v>60</v>
      </c>
      <c r="AA52" s="40"/>
      <c r="AB52" s="40"/>
      <c r="AC52" s="40"/>
      <c r="AD52" s="126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  <c r="EO52" s="97"/>
      <c r="EP52" s="97"/>
      <c r="EQ52" s="97"/>
      <c r="ER52" s="97"/>
      <c r="ES52" s="97"/>
      <c r="ET52" s="97"/>
      <c r="EU52" s="97"/>
      <c r="EV52" s="97"/>
      <c r="EW52" s="97"/>
      <c r="EX52" s="97"/>
      <c r="EY52" s="97"/>
      <c r="EZ52" s="97"/>
      <c r="FA52" s="97"/>
      <c r="FB52" s="97"/>
      <c r="FC52" s="97"/>
      <c r="FD52" s="97"/>
      <c r="FE52" s="97"/>
      <c r="FF52" s="97"/>
      <c r="FG52" s="97"/>
      <c r="FH52" s="97"/>
      <c r="FI52" s="97"/>
      <c r="FJ52" s="97"/>
      <c r="FK52" s="97"/>
      <c r="FL52" s="97"/>
      <c r="FM52" s="97"/>
      <c r="FN52" s="97"/>
      <c r="FO52" s="97"/>
      <c r="FP52" s="97"/>
      <c r="FQ52" s="97"/>
      <c r="FR52" s="97"/>
      <c r="FS52" s="97"/>
      <c r="FT52" s="97"/>
      <c r="FU52" s="97"/>
      <c r="FV52" s="97"/>
      <c r="FW52" s="97"/>
      <c r="FX52" s="97"/>
      <c r="FY52" s="97"/>
      <c r="FZ52" s="97"/>
      <c r="GA52" s="97"/>
      <c r="GB52" s="97"/>
      <c r="GC52" s="97"/>
      <c r="GD52" s="97"/>
      <c r="GE52" s="97"/>
      <c r="GF52" s="97"/>
      <c r="GG52" s="97"/>
      <c r="GH52" s="97"/>
      <c r="GI52" s="97"/>
      <c r="GJ52" s="97"/>
      <c r="GK52" s="97"/>
      <c r="GL52" s="97"/>
      <c r="GM52" s="97"/>
      <c r="GN52" s="97"/>
      <c r="GO52" s="97"/>
      <c r="GP52" s="97"/>
      <c r="GQ52" s="97"/>
      <c r="GR52" s="97"/>
      <c r="GS52" s="97"/>
      <c r="GT52" s="97"/>
      <c r="GU52" s="97"/>
      <c r="GV52" s="97"/>
      <c r="GW52" s="97"/>
      <c r="GX52" s="97"/>
      <c r="GY52" s="97"/>
      <c r="GZ52" s="97"/>
      <c r="HA52" s="97"/>
      <c r="HB52" s="97"/>
      <c r="HC52" s="97"/>
      <c r="HD52" s="97"/>
      <c r="HE52" s="97"/>
      <c r="HF52" s="97"/>
      <c r="HG52" s="97"/>
      <c r="HH52" s="97"/>
      <c r="HI52" s="97"/>
      <c r="HJ52" s="97"/>
      <c r="HK52" s="97"/>
      <c r="HL52" s="97"/>
      <c r="HM52" s="97"/>
      <c r="HN52" s="97"/>
      <c r="HO52" s="97"/>
      <c r="HP52" s="97"/>
      <c r="HQ52" s="97"/>
      <c r="HR52" s="97"/>
      <c r="HS52" s="97"/>
      <c r="HT52" s="97"/>
      <c r="HU52" s="97"/>
      <c r="HV52" s="97"/>
      <c r="HW52" s="97"/>
      <c r="HX52" s="97"/>
      <c r="HY52" s="97"/>
      <c r="HZ52" s="97"/>
      <c r="IA52" s="97"/>
      <c r="IB52" s="97"/>
      <c r="IC52" s="97"/>
      <c r="ID52" s="97"/>
      <c r="IE52" s="97"/>
      <c r="IF52" s="97"/>
      <c r="IG52" s="97"/>
      <c r="IH52" s="97"/>
      <c r="II52" s="97"/>
      <c r="IJ52" s="97"/>
      <c r="IK52" s="97"/>
      <c r="IL52" s="97"/>
      <c r="IM52" s="97"/>
      <c r="IN52" s="97"/>
      <c r="IO52" s="97"/>
      <c r="IP52" s="97"/>
      <c r="IQ52" s="97"/>
      <c r="IR52" s="97"/>
      <c r="IS52" s="97"/>
      <c r="IT52" s="97"/>
      <c r="IU52" s="97"/>
      <c r="IV52" s="97"/>
      <c r="IW52" s="97"/>
      <c r="IX52" s="97"/>
      <c r="IY52" s="97"/>
      <c r="IZ52" s="97"/>
      <c r="JA52" s="97"/>
    </row>
    <row r="53" customFormat="1" customHeight="1" spans="1:261">
      <c r="A53" s="161" t="s">
        <v>65</v>
      </c>
      <c r="B53" s="161" t="s">
        <v>191</v>
      </c>
      <c r="C53" s="162">
        <v>2024</v>
      </c>
      <c r="D53" s="161" t="s">
        <v>196</v>
      </c>
      <c r="E53" s="174" t="s">
        <v>291</v>
      </c>
      <c r="F53" s="174" t="s">
        <v>292</v>
      </c>
      <c r="G53" s="164">
        <v>88</v>
      </c>
      <c r="H53" s="165">
        <v>2.45</v>
      </c>
      <c r="I53" s="165">
        <f>G53+H53</f>
        <v>90.45</v>
      </c>
      <c r="J53" s="165">
        <v>78.3362831858407</v>
      </c>
      <c r="K53" s="165">
        <v>0.05</v>
      </c>
      <c r="L53" s="165">
        <f t="shared" si="0"/>
        <v>78.3862831858407</v>
      </c>
      <c r="M53" s="165">
        <v>80.8</v>
      </c>
      <c r="N53" s="165">
        <v>0</v>
      </c>
      <c r="O53" s="165">
        <f t="shared" si="1"/>
        <v>80.8</v>
      </c>
      <c r="P53" s="165">
        <v>60</v>
      </c>
      <c r="Q53" s="165">
        <v>0</v>
      </c>
      <c r="R53" s="165">
        <f>P53+Q53</f>
        <v>60</v>
      </c>
      <c r="S53" s="165">
        <v>60</v>
      </c>
      <c r="T53" s="165">
        <v>19.18</v>
      </c>
      <c r="U53" s="165">
        <f>S53+T53</f>
        <v>79.18</v>
      </c>
      <c r="V53" s="170">
        <f t="shared" si="2"/>
        <v>78.8337123893805</v>
      </c>
      <c r="W53" s="171">
        <v>49</v>
      </c>
      <c r="X53" s="161">
        <v>52</v>
      </c>
      <c r="Y53" s="172" t="s">
        <v>36</v>
      </c>
      <c r="Z53" s="161">
        <v>60</v>
      </c>
      <c r="AA53" s="40"/>
      <c r="AB53" s="40"/>
      <c r="AC53" s="40"/>
      <c r="AD53" s="126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7"/>
      <c r="BT53" s="97"/>
      <c r="BU53" s="97"/>
      <c r="BV53" s="97"/>
      <c r="BW53" s="97"/>
      <c r="BX53" s="97"/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7"/>
      <c r="CL53" s="97"/>
      <c r="CM53" s="97"/>
      <c r="CN53" s="97"/>
      <c r="CO53" s="97"/>
      <c r="CP53" s="97"/>
      <c r="CQ53" s="97"/>
      <c r="CR53" s="97"/>
      <c r="CS53" s="97"/>
      <c r="CT53" s="97"/>
      <c r="CU53" s="97"/>
      <c r="CV53" s="97"/>
      <c r="CW53" s="97"/>
      <c r="CX53" s="97"/>
      <c r="CY53" s="97"/>
      <c r="CZ53" s="97"/>
      <c r="DA53" s="97"/>
      <c r="DB53" s="97"/>
      <c r="DC53" s="97"/>
      <c r="DD53" s="97"/>
      <c r="DE53" s="97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7"/>
      <c r="EF53" s="97"/>
      <c r="EG53" s="97"/>
      <c r="EH53" s="97"/>
      <c r="EI53" s="97"/>
      <c r="EJ53" s="97"/>
      <c r="EK53" s="97"/>
      <c r="EL53" s="97"/>
      <c r="EM53" s="97"/>
      <c r="EN53" s="97"/>
      <c r="EO53" s="97"/>
      <c r="EP53" s="97"/>
      <c r="EQ53" s="97"/>
      <c r="ER53" s="97"/>
      <c r="ES53" s="97"/>
      <c r="ET53" s="97"/>
      <c r="EU53" s="97"/>
      <c r="EV53" s="97"/>
      <c r="EW53" s="97"/>
      <c r="EX53" s="97"/>
      <c r="EY53" s="97"/>
      <c r="EZ53" s="97"/>
      <c r="FA53" s="97"/>
      <c r="FB53" s="97"/>
      <c r="FC53" s="97"/>
      <c r="FD53" s="97"/>
      <c r="FE53" s="97"/>
      <c r="FF53" s="97"/>
      <c r="FG53" s="97"/>
      <c r="FH53" s="97"/>
      <c r="FI53" s="97"/>
      <c r="FJ53" s="97"/>
      <c r="FK53" s="97"/>
      <c r="FL53" s="97"/>
      <c r="FM53" s="97"/>
      <c r="FN53" s="97"/>
      <c r="FO53" s="97"/>
      <c r="FP53" s="97"/>
      <c r="FQ53" s="97"/>
      <c r="FR53" s="97"/>
      <c r="FS53" s="97"/>
      <c r="FT53" s="97"/>
      <c r="FU53" s="97"/>
      <c r="FV53" s="97"/>
      <c r="FW53" s="97"/>
      <c r="FX53" s="97"/>
      <c r="FY53" s="97"/>
      <c r="FZ53" s="97"/>
      <c r="GA53" s="97"/>
      <c r="GB53" s="97"/>
      <c r="GC53" s="97"/>
      <c r="GD53" s="97"/>
      <c r="GE53" s="97"/>
      <c r="GF53" s="97"/>
      <c r="GG53" s="97"/>
      <c r="GH53" s="97"/>
      <c r="GI53" s="97"/>
      <c r="GJ53" s="97"/>
      <c r="GK53" s="97"/>
      <c r="GL53" s="97"/>
      <c r="GM53" s="97"/>
      <c r="GN53" s="97"/>
      <c r="GO53" s="97"/>
      <c r="GP53" s="97"/>
      <c r="GQ53" s="97"/>
      <c r="GR53" s="97"/>
      <c r="GS53" s="97"/>
      <c r="GT53" s="97"/>
      <c r="GU53" s="97"/>
      <c r="GV53" s="97"/>
      <c r="GW53" s="97"/>
      <c r="GX53" s="97"/>
      <c r="GY53" s="97"/>
      <c r="GZ53" s="97"/>
      <c r="HA53" s="97"/>
      <c r="HB53" s="97"/>
      <c r="HC53" s="97"/>
      <c r="HD53" s="97"/>
      <c r="HE53" s="97"/>
      <c r="HF53" s="97"/>
      <c r="HG53" s="97"/>
      <c r="HH53" s="97"/>
      <c r="HI53" s="97"/>
      <c r="HJ53" s="97"/>
      <c r="HK53" s="97"/>
      <c r="HL53" s="97"/>
      <c r="HM53" s="97"/>
      <c r="HN53" s="97"/>
      <c r="HO53" s="97"/>
      <c r="HP53" s="97"/>
      <c r="HQ53" s="97"/>
      <c r="HR53" s="97"/>
      <c r="HS53" s="97"/>
      <c r="HT53" s="97"/>
      <c r="HU53" s="97"/>
      <c r="HV53" s="97"/>
      <c r="HW53" s="97"/>
      <c r="HX53" s="97"/>
      <c r="HY53" s="97"/>
      <c r="HZ53" s="97"/>
      <c r="IA53" s="97"/>
      <c r="IB53" s="97"/>
      <c r="IC53" s="97"/>
      <c r="ID53" s="97"/>
      <c r="IE53" s="97"/>
      <c r="IF53" s="97"/>
      <c r="IG53" s="97"/>
      <c r="IH53" s="97"/>
      <c r="II53" s="97"/>
      <c r="IJ53" s="97"/>
      <c r="IK53" s="97"/>
      <c r="IL53" s="97"/>
      <c r="IM53" s="97"/>
      <c r="IN53" s="97"/>
      <c r="IO53" s="97"/>
      <c r="IP53" s="97"/>
      <c r="IQ53" s="97"/>
      <c r="IR53" s="97"/>
      <c r="IS53" s="97"/>
      <c r="IT53" s="97"/>
      <c r="IU53" s="97"/>
      <c r="IV53" s="97"/>
      <c r="IW53" s="97"/>
      <c r="IX53" s="97"/>
      <c r="IY53" s="97"/>
      <c r="IZ53" s="97"/>
      <c r="JA53" s="97"/>
    </row>
    <row r="54" customFormat="1" customHeight="1" spans="1:261">
      <c r="A54" s="161" t="s">
        <v>65</v>
      </c>
      <c r="B54" s="161" t="s">
        <v>191</v>
      </c>
      <c r="C54" s="162">
        <v>2024</v>
      </c>
      <c r="D54" s="161" t="s">
        <v>196</v>
      </c>
      <c r="E54" s="174" t="s">
        <v>293</v>
      </c>
      <c r="F54" s="174" t="s">
        <v>294</v>
      </c>
      <c r="G54" s="164">
        <v>88</v>
      </c>
      <c r="H54" s="165">
        <v>0.75</v>
      </c>
      <c r="I54" s="165">
        <f>G54+H54</f>
        <v>88.75</v>
      </c>
      <c r="J54" s="165">
        <v>79.2035398230089</v>
      </c>
      <c r="K54" s="165">
        <v>0</v>
      </c>
      <c r="L54" s="165">
        <f t="shared" si="0"/>
        <v>79.2035398230089</v>
      </c>
      <c r="M54" s="165">
        <v>86.2</v>
      </c>
      <c r="N54" s="165">
        <v>0</v>
      </c>
      <c r="O54" s="165">
        <f t="shared" si="1"/>
        <v>86.2</v>
      </c>
      <c r="P54" s="165">
        <v>60</v>
      </c>
      <c r="Q54" s="165">
        <v>0</v>
      </c>
      <c r="R54" s="165">
        <f>P54+Q54</f>
        <v>60</v>
      </c>
      <c r="S54" s="165">
        <v>60</v>
      </c>
      <c r="T54" s="165">
        <v>0</v>
      </c>
      <c r="U54" s="165">
        <f>S54+T54</f>
        <v>60</v>
      </c>
      <c r="V54" s="170">
        <f t="shared" si="2"/>
        <v>78.5876548672567</v>
      </c>
      <c r="W54" s="171">
        <v>50</v>
      </c>
      <c r="X54" s="161">
        <v>49</v>
      </c>
      <c r="Y54" s="172" t="s">
        <v>36</v>
      </c>
      <c r="Z54" s="161">
        <v>60</v>
      </c>
      <c r="AA54" s="40"/>
      <c r="AB54" s="40"/>
      <c r="AC54" s="40"/>
      <c r="AD54" s="126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7"/>
      <c r="CO54" s="97"/>
      <c r="CP54" s="97"/>
      <c r="CQ54" s="97"/>
      <c r="CR54" s="97"/>
      <c r="CS54" s="97"/>
      <c r="CT54" s="97"/>
      <c r="CU54" s="97"/>
      <c r="CV54" s="97"/>
      <c r="CW54" s="97"/>
      <c r="CX54" s="97"/>
      <c r="CY54" s="97"/>
      <c r="CZ54" s="97"/>
      <c r="DA54" s="97"/>
      <c r="DB54" s="97"/>
      <c r="DC54" s="97"/>
      <c r="DD54" s="97"/>
      <c r="DE54" s="97"/>
      <c r="DF54" s="97"/>
      <c r="DG54" s="97"/>
      <c r="DH54" s="97"/>
      <c r="DI54" s="97"/>
      <c r="DJ54" s="97"/>
      <c r="DK54" s="97"/>
      <c r="DL54" s="97"/>
      <c r="DM54" s="97"/>
      <c r="DN54" s="97"/>
      <c r="DO54" s="97"/>
      <c r="DP54" s="97"/>
      <c r="DQ54" s="97"/>
      <c r="DR54" s="97"/>
      <c r="DS54" s="97"/>
      <c r="DT54" s="97"/>
      <c r="DU54" s="97"/>
      <c r="DV54" s="97"/>
      <c r="DW54" s="97"/>
      <c r="DX54" s="97"/>
      <c r="DY54" s="97"/>
      <c r="DZ54" s="97"/>
      <c r="EA54" s="97"/>
      <c r="EB54" s="97"/>
      <c r="EC54" s="97"/>
      <c r="ED54" s="97"/>
      <c r="EE54" s="97"/>
      <c r="EF54" s="97"/>
      <c r="EG54" s="97"/>
      <c r="EH54" s="97"/>
      <c r="EI54" s="97"/>
      <c r="EJ54" s="97"/>
      <c r="EK54" s="97"/>
      <c r="EL54" s="97"/>
      <c r="EM54" s="97"/>
      <c r="EN54" s="97"/>
      <c r="EO54" s="97"/>
      <c r="EP54" s="97"/>
      <c r="EQ54" s="97"/>
      <c r="ER54" s="97"/>
      <c r="ES54" s="97"/>
      <c r="ET54" s="97"/>
      <c r="EU54" s="97"/>
      <c r="EV54" s="97"/>
      <c r="EW54" s="97"/>
      <c r="EX54" s="97"/>
      <c r="EY54" s="97"/>
      <c r="EZ54" s="97"/>
      <c r="FA54" s="97"/>
      <c r="FB54" s="97"/>
      <c r="FC54" s="97"/>
      <c r="FD54" s="97"/>
      <c r="FE54" s="97"/>
      <c r="FF54" s="97"/>
      <c r="FG54" s="97"/>
      <c r="FH54" s="97"/>
      <c r="FI54" s="97"/>
      <c r="FJ54" s="97"/>
      <c r="FK54" s="97"/>
      <c r="FL54" s="97"/>
      <c r="FM54" s="97"/>
      <c r="FN54" s="97"/>
      <c r="FO54" s="97"/>
      <c r="FP54" s="97"/>
      <c r="FQ54" s="97"/>
      <c r="FR54" s="97"/>
      <c r="FS54" s="97"/>
      <c r="FT54" s="97"/>
      <c r="FU54" s="97"/>
      <c r="FV54" s="97"/>
      <c r="FW54" s="97"/>
      <c r="FX54" s="97"/>
      <c r="FY54" s="97"/>
      <c r="FZ54" s="97"/>
      <c r="GA54" s="97"/>
      <c r="GB54" s="97"/>
      <c r="GC54" s="97"/>
      <c r="GD54" s="97"/>
      <c r="GE54" s="97"/>
      <c r="GF54" s="97"/>
      <c r="GG54" s="97"/>
      <c r="GH54" s="97"/>
      <c r="GI54" s="97"/>
      <c r="GJ54" s="97"/>
      <c r="GK54" s="97"/>
      <c r="GL54" s="97"/>
      <c r="GM54" s="97"/>
      <c r="GN54" s="97"/>
      <c r="GO54" s="97"/>
      <c r="GP54" s="97"/>
      <c r="GQ54" s="97"/>
      <c r="GR54" s="97"/>
      <c r="GS54" s="97"/>
      <c r="GT54" s="97"/>
      <c r="GU54" s="97"/>
      <c r="GV54" s="97"/>
      <c r="GW54" s="97"/>
      <c r="GX54" s="97"/>
      <c r="GY54" s="97"/>
      <c r="GZ54" s="97"/>
      <c r="HA54" s="97"/>
      <c r="HB54" s="97"/>
      <c r="HC54" s="97"/>
      <c r="HD54" s="97"/>
      <c r="HE54" s="97"/>
      <c r="HF54" s="97"/>
      <c r="HG54" s="97"/>
      <c r="HH54" s="97"/>
      <c r="HI54" s="97"/>
      <c r="HJ54" s="97"/>
      <c r="HK54" s="97"/>
      <c r="HL54" s="97"/>
      <c r="HM54" s="97"/>
      <c r="HN54" s="97"/>
      <c r="HO54" s="97"/>
      <c r="HP54" s="97"/>
      <c r="HQ54" s="97"/>
      <c r="HR54" s="97"/>
      <c r="HS54" s="97"/>
      <c r="HT54" s="97"/>
      <c r="HU54" s="97"/>
      <c r="HV54" s="97"/>
      <c r="HW54" s="97"/>
      <c r="HX54" s="97"/>
      <c r="HY54" s="97"/>
      <c r="HZ54" s="97"/>
      <c r="IA54" s="97"/>
      <c r="IB54" s="97"/>
      <c r="IC54" s="97"/>
      <c r="ID54" s="97"/>
      <c r="IE54" s="97"/>
      <c r="IF54" s="97"/>
      <c r="IG54" s="97"/>
      <c r="IH54" s="97"/>
      <c r="II54" s="97"/>
      <c r="IJ54" s="97"/>
      <c r="IK54" s="97"/>
      <c r="IL54" s="97"/>
      <c r="IM54" s="97"/>
      <c r="IN54" s="97"/>
      <c r="IO54" s="97"/>
      <c r="IP54" s="97"/>
      <c r="IQ54" s="97"/>
      <c r="IR54" s="97"/>
      <c r="IS54" s="97"/>
      <c r="IT54" s="97"/>
      <c r="IU54" s="97"/>
      <c r="IV54" s="97"/>
      <c r="IW54" s="97"/>
      <c r="IX54" s="97"/>
      <c r="IY54" s="97"/>
      <c r="IZ54" s="97"/>
      <c r="JA54" s="97"/>
    </row>
    <row r="55" customFormat="1" customHeight="1" spans="1:261">
      <c r="A55" s="161" t="s">
        <v>65</v>
      </c>
      <c r="B55" s="161" t="s">
        <v>191</v>
      </c>
      <c r="C55" s="162">
        <v>2024</v>
      </c>
      <c r="D55" s="161" t="s">
        <v>196</v>
      </c>
      <c r="E55" s="174" t="s">
        <v>295</v>
      </c>
      <c r="F55" s="174" t="s">
        <v>296</v>
      </c>
      <c r="G55" s="164">
        <v>88</v>
      </c>
      <c r="H55" s="165">
        <v>0.75</v>
      </c>
      <c r="I55" s="165">
        <f>G55+H55</f>
        <v>88.75</v>
      </c>
      <c r="J55" s="165">
        <v>79.5575221238938</v>
      </c>
      <c r="K55" s="165">
        <v>0</v>
      </c>
      <c r="L55" s="165">
        <f t="shared" si="0"/>
        <v>79.5575221238938</v>
      </c>
      <c r="M55" s="165">
        <v>79.65</v>
      </c>
      <c r="N55" s="165">
        <v>0</v>
      </c>
      <c r="O55" s="165">
        <f t="shared" si="1"/>
        <v>79.65</v>
      </c>
      <c r="P55" s="165">
        <v>60</v>
      </c>
      <c r="Q55" s="165">
        <v>0</v>
      </c>
      <c r="R55" s="165">
        <f>P55+Q55</f>
        <v>60</v>
      </c>
      <c r="S55" s="165">
        <v>60</v>
      </c>
      <c r="T55" s="165">
        <v>0</v>
      </c>
      <c r="U55" s="165">
        <f>S55+T55</f>
        <v>60</v>
      </c>
      <c r="V55" s="170">
        <f t="shared" si="2"/>
        <v>78.5256415929204</v>
      </c>
      <c r="W55" s="171">
        <v>51</v>
      </c>
      <c r="X55" s="161">
        <v>47</v>
      </c>
      <c r="Y55" s="161" t="s">
        <v>40</v>
      </c>
      <c r="Z55" s="161">
        <v>60</v>
      </c>
      <c r="AA55" s="40"/>
      <c r="AB55" s="40"/>
      <c r="AC55" s="40"/>
      <c r="AD55" s="126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7"/>
      <c r="BT55" s="97"/>
      <c r="BU55" s="97"/>
      <c r="BV55" s="97"/>
      <c r="BW55" s="97"/>
      <c r="BX55" s="97"/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97"/>
      <c r="CY55" s="97"/>
      <c r="CZ55" s="97"/>
      <c r="DA55" s="97"/>
      <c r="DB55" s="97"/>
      <c r="DC55" s="97"/>
      <c r="DD55" s="97"/>
      <c r="DE55" s="97"/>
      <c r="DF55" s="97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  <c r="EF55" s="97"/>
      <c r="EG55" s="97"/>
      <c r="EH55" s="97"/>
      <c r="EI55" s="97"/>
      <c r="EJ55" s="97"/>
      <c r="EK55" s="97"/>
      <c r="EL55" s="97"/>
      <c r="EM55" s="97"/>
      <c r="EN55" s="97"/>
      <c r="EO55" s="97"/>
      <c r="EP55" s="97"/>
      <c r="EQ55" s="97"/>
      <c r="ER55" s="97"/>
      <c r="ES55" s="97"/>
      <c r="ET55" s="97"/>
      <c r="EU55" s="97"/>
      <c r="EV55" s="97"/>
      <c r="EW55" s="97"/>
      <c r="EX55" s="97"/>
      <c r="EY55" s="97"/>
      <c r="EZ55" s="97"/>
      <c r="FA55" s="97"/>
      <c r="FB55" s="97"/>
      <c r="FC55" s="97"/>
      <c r="FD55" s="97"/>
      <c r="FE55" s="97"/>
      <c r="FF55" s="97"/>
      <c r="FG55" s="97"/>
      <c r="FH55" s="97"/>
      <c r="FI55" s="97"/>
      <c r="FJ55" s="97"/>
      <c r="FK55" s="97"/>
      <c r="FL55" s="97"/>
      <c r="FM55" s="97"/>
      <c r="FN55" s="97"/>
      <c r="FO55" s="97"/>
      <c r="FP55" s="97"/>
      <c r="FQ55" s="97"/>
      <c r="FR55" s="97"/>
      <c r="FS55" s="97"/>
      <c r="FT55" s="97"/>
      <c r="FU55" s="97"/>
      <c r="FV55" s="97"/>
      <c r="FW55" s="97"/>
      <c r="FX55" s="97"/>
      <c r="FY55" s="97"/>
      <c r="FZ55" s="97"/>
      <c r="GA55" s="97"/>
      <c r="GB55" s="97"/>
      <c r="GC55" s="97"/>
      <c r="GD55" s="97"/>
      <c r="GE55" s="97"/>
      <c r="GF55" s="97"/>
      <c r="GG55" s="97"/>
      <c r="GH55" s="97"/>
      <c r="GI55" s="97"/>
      <c r="GJ55" s="97"/>
      <c r="GK55" s="97"/>
      <c r="GL55" s="97"/>
      <c r="GM55" s="97"/>
      <c r="GN55" s="97"/>
      <c r="GO55" s="97"/>
      <c r="GP55" s="97"/>
      <c r="GQ55" s="97"/>
      <c r="GR55" s="97"/>
      <c r="GS55" s="97"/>
      <c r="GT55" s="97"/>
      <c r="GU55" s="97"/>
      <c r="GV55" s="97"/>
      <c r="GW55" s="97"/>
      <c r="GX55" s="97"/>
      <c r="GY55" s="97"/>
      <c r="GZ55" s="97"/>
      <c r="HA55" s="97"/>
      <c r="HB55" s="97"/>
      <c r="HC55" s="97"/>
      <c r="HD55" s="97"/>
      <c r="HE55" s="97"/>
      <c r="HF55" s="97"/>
      <c r="HG55" s="97"/>
      <c r="HH55" s="97"/>
      <c r="HI55" s="97"/>
      <c r="HJ55" s="97"/>
      <c r="HK55" s="97"/>
      <c r="HL55" s="97"/>
      <c r="HM55" s="97"/>
      <c r="HN55" s="97"/>
      <c r="HO55" s="97"/>
      <c r="HP55" s="97"/>
      <c r="HQ55" s="97"/>
      <c r="HR55" s="97"/>
      <c r="HS55" s="97"/>
      <c r="HT55" s="97"/>
      <c r="HU55" s="97"/>
      <c r="HV55" s="97"/>
      <c r="HW55" s="97"/>
      <c r="HX55" s="97"/>
      <c r="HY55" s="97"/>
      <c r="HZ55" s="97"/>
      <c r="IA55" s="97"/>
      <c r="IB55" s="97"/>
      <c r="IC55" s="97"/>
      <c r="ID55" s="97"/>
      <c r="IE55" s="97"/>
      <c r="IF55" s="97"/>
      <c r="IG55" s="97"/>
      <c r="IH55" s="97"/>
      <c r="II55" s="97"/>
      <c r="IJ55" s="97"/>
      <c r="IK55" s="97"/>
      <c r="IL55" s="97"/>
      <c r="IM55" s="97"/>
      <c r="IN55" s="97"/>
      <c r="IO55" s="97"/>
      <c r="IP55" s="97"/>
      <c r="IQ55" s="97"/>
      <c r="IR55" s="97"/>
      <c r="IS55" s="97"/>
      <c r="IT55" s="97"/>
      <c r="IU55" s="97"/>
      <c r="IV55" s="97"/>
      <c r="IW55" s="97"/>
      <c r="IX55" s="97"/>
      <c r="IY55" s="97"/>
      <c r="IZ55" s="97"/>
      <c r="JA55" s="97"/>
    </row>
    <row r="56" customFormat="1" customHeight="1" spans="1:261">
      <c r="A56" s="161" t="s">
        <v>65</v>
      </c>
      <c r="B56" s="161" t="s">
        <v>191</v>
      </c>
      <c r="C56" s="162">
        <v>2024</v>
      </c>
      <c r="D56" s="161" t="s">
        <v>192</v>
      </c>
      <c r="E56" s="173" t="s">
        <v>297</v>
      </c>
      <c r="F56" s="173" t="s">
        <v>298</v>
      </c>
      <c r="G56" s="164">
        <v>88</v>
      </c>
      <c r="H56" s="167">
        <v>0</v>
      </c>
      <c r="I56" s="165">
        <f>H56+G56</f>
        <v>88</v>
      </c>
      <c r="J56" s="166">
        <v>80.0353982300885</v>
      </c>
      <c r="K56" s="167">
        <v>0</v>
      </c>
      <c r="L56" s="168">
        <f t="shared" si="0"/>
        <v>80.0353982300885</v>
      </c>
      <c r="M56" s="26">
        <v>60.3</v>
      </c>
      <c r="N56" s="167">
        <v>0</v>
      </c>
      <c r="O56" s="165">
        <f t="shared" si="1"/>
        <v>60.3</v>
      </c>
      <c r="P56" s="165">
        <v>60</v>
      </c>
      <c r="Q56" s="167">
        <v>0</v>
      </c>
      <c r="R56" s="165">
        <f>Q56+P56</f>
        <v>60</v>
      </c>
      <c r="S56" s="165">
        <v>60</v>
      </c>
      <c r="T56" s="167">
        <v>0</v>
      </c>
      <c r="U56" s="165">
        <f>T56+S56</f>
        <v>60</v>
      </c>
      <c r="V56" s="170">
        <f t="shared" si="2"/>
        <v>77.8415486725664</v>
      </c>
      <c r="W56" s="171">
        <v>52</v>
      </c>
      <c r="X56" s="161">
        <v>46</v>
      </c>
      <c r="Y56" s="172" t="s">
        <v>36</v>
      </c>
      <c r="Z56" s="161">
        <v>60</v>
      </c>
      <c r="AA56" s="40"/>
      <c r="AB56" s="40"/>
      <c r="AC56" s="40"/>
      <c r="AD56" s="126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7"/>
      <c r="CB56" s="97"/>
      <c r="CC56" s="97"/>
      <c r="CD56" s="97"/>
      <c r="CE56" s="97"/>
      <c r="CF56" s="97"/>
      <c r="CG56" s="97"/>
      <c r="CH56" s="97"/>
      <c r="CI56" s="97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97"/>
      <c r="CY56" s="97"/>
      <c r="CZ56" s="97"/>
      <c r="DA56" s="97"/>
      <c r="DB56" s="97"/>
      <c r="DC56" s="97"/>
      <c r="DD56" s="97"/>
      <c r="DE56" s="97"/>
      <c r="DF56" s="97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  <c r="EO56" s="97"/>
      <c r="EP56" s="97"/>
      <c r="EQ56" s="97"/>
      <c r="ER56" s="97"/>
      <c r="ES56" s="97"/>
      <c r="ET56" s="97"/>
      <c r="EU56" s="97"/>
      <c r="EV56" s="97"/>
      <c r="EW56" s="97"/>
      <c r="EX56" s="97"/>
      <c r="EY56" s="97"/>
      <c r="EZ56" s="97"/>
      <c r="FA56" s="97"/>
      <c r="FB56" s="97"/>
      <c r="FC56" s="97"/>
      <c r="FD56" s="97"/>
      <c r="FE56" s="97"/>
      <c r="FF56" s="97"/>
      <c r="FG56" s="97"/>
      <c r="FH56" s="97"/>
      <c r="FI56" s="97"/>
      <c r="FJ56" s="97"/>
      <c r="FK56" s="97"/>
      <c r="FL56" s="97"/>
      <c r="FM56" s="97"/>
      <c r="FN56" s="97"/>
      <c r="FO56" s="97"/>
      <c r="FP56" s="97"/>
      <c r="FQ56" s="97"/>
      <c r="FR56" s="97"/>
      <c r="FS56" s="97"/>
      <c r="FT56" s="97"/>
      <c r="FU56" s="97"/>
      <c r="FV56" s="97"/>
      <c r="FW56" s="97"/>
      <c r="FX56" s="97"/>
      <c r="FY56" s="97"/>
      <c r="FZ56" s="97"/>
      <c r="GA56" s="97"/>
      <c r="GB56" s="97"/>
      <c r="GC56" s="97"/>
      <c r="GD56" s="97"/>
      <c r="GE56" s="97"/>
      <c r="GF56" s="97"/>
      <c r="GG56" s="97"/>
      <c r="GH56" s="97"/>
      <c r="GI56" s="97"/>
      <c r="GJ56" s="97"/>
      <c r="GK56" s="97"/>
      <c r="GL56" s="97"/>
      <c r="GM56" s="97"/>
      <c r="GN56" s="97"/>
      <c r="GO56" s="97"/>
      <c r="GP56" s="97"/>
      <c r="GQ56" s="97"/>
      <c r="GR56" s="97"/>
      <c r="GS56" s="97"/>
      <c r="GT56" s="97"/>
      <c r="GU56" s="97"/>
      <c r="GV56" s="97"/>
      <c r="GW56" s="97"/>
      <c r="GX56" s="97"/>
      <c r="GY56" s="97"/>
      <c r="GZ56" s="97"/>
      <c r="HA56" s="97"/>
      <c r="HB56" s="97"/>
      <c r="HC56" s="97"/>
      <c r="HD56" s="97"/>
      <c r="HE56" s="97"/>
      <c r="HF56" s="97"/>
      <c r="HG56" s="97"/>
      <c r="HH56" s="97"/>
      <c r="HI56" s="97"/>
      <c r="HJ56" s="97"/>
      <c r="HK56" s="97"/>
      <c r="HL56" s="97"/>
      <c r="HM56" s="97"/>
      <c r="HN56" s="97"/>
      <c r="HO56" s="97"/>
      <c r="HP56" s="97"/>
      <c r="HQ56" s="97"/>
      <c r="HR56" s="97"/>
      <c r="HS56" s="97"/>
      <c r="HT56" s="97"/>
      <c r="HU56" s="97"/>
      <c r="HV56" s="97"/>
      <c r="HW56" s="97"/>
      <c r="HX56" s="97"/>
      <c r="HY56" s="97"/>
      <c r="HZ56" s="97"/>
      <c r="IA56" s="97"/>
      <c r="IB56" s="97"/>
      <c r="IC56" s="97"/>
      <c r="ID56" s="97"/>
      <c r="IE56" s="97"/>
      <c r="IF56" s="97"/>
      <c r="IG56" s="97"/>
      <c r="IH56" s="97"/>
      <c r="II56" s="97"/>
      <c r="IJ56" s="97"/>
      <c r="IK56" s="97"/>
      <c r="IL56" s="97"/>
      <c r="IM56" s="97"/>
      <c r="IN56" s="97"/>
      <c r="IO56" s="97"/>
      <c r="IP56" s="97"/>
      <c r="IQ56" s="97"/>
      <c r="IR56" s="97"/>
      <c r="IS56" s="97"/>
      <c r="IT56" s="97"/>
      <c r="IU56" s="97"/>
      <c r="IV56" s="97"/>
      <c r="IW56" s="97"/>
      <c r="IX56" s="97"/>
      <c r="IY56" s="97"/>
      <c r="IZ56" s="97"/>
      <c r="JA56" s="97"/>
    </row>
    <row r="57" customFormat="1" customHeight="1" spans="1:261">
      <c r="A57" s="161" t="s">
        <v>65</v>
      </c>
      <c r="B57" s="161" t="s">
        <v>191</v>
      </c>
      <c r="C57" s="162">
        <v>2024</v>
      </c>
      <c r="D57" s="161" t="s">
        <v>196</v>
      </c>
      <c r="E57" s="174" t="s">
        <v>299</v>
      </c>
      <c r="F57" s="174" t="s">
        <v>300</v>
      </c>
      <c r="G57" s="164">
        <v>88</v>
      </c>
      <c r="H57" s="165">
        <v>0.75</v>
      </c>
      <c r="I57" s="165">
        <f>G57+H57</f>
        <v>88.75</v>
      </c>
      <c r="J57" s="165">
        <v>78.0530973451327</v>
      </c>
      <c r="K57" s="165">
        <v>0</v>
      </c>
      <c r="L57" s="165">
        <f t="shared" si="0"/>
        <v>78.0530973451327</v>
      </c>
      <c r="M57" s="165">
        <v>81.45</v>
      </c>
      <c r="N57" s="165">
        <v>0</v>
      </c>
      <c r="O57" s="165">
        <f t="shared" si="1"/>
        <v>81.45</v>
      </c>
      <c r="P57" s="165">
        <v>60</v>
      </c>
      <c r="Q57" s="165">
        <v>0</v>
      </c>
      <c r="R57" s="165">
        <f>P57+Q57</f>
        <v>60</v>
      </c>
      <c r="S57" s="165">
        <v>60</v>
      </c>
      <c r="T57" s="165">
        <v>0</v>
      </c>
      <c r="U57" s="165">
        <f>S57+T57</f>
        <v>60</v>
      </c>
      <c r="V57" s="170">
        <f t="shared" si="2"/>
        <v>77.4873230088495</v>
      </c>
      <c r="W57" s="171">
        <v>53</v>
      </c>
      <c r="X57" s="161">
        <v>53</v>
      </c>
      <c r="Y57" s="161" t="s">
        <v>40</v>
      </c>
      <c r="Z57" s="161">
        <v>60</v>
      </c>
      <c r="AA57" s="40"/>
      <c r="AB57" s="40"/>
      <c r="AC57" s="40"/>
      <c r="AD57" s="126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7"/>
      <c r="BT57" s="97"/>
      <c r="BU57" s="97"/>
      <c r="BV57" s="97"/>
      <c r="BW57" s="97"/>
      <c r="BX57" s="97"/>
      <c r="BY57" s="97"/>
      <c r="BZ57" s="97"/>
      <c r="CA57" s="97"/>
      <c r="CB57" s="97"/>
      <c r="CC57" s="97"/>
      <c r="CD57" s="97"/>
      <c r="CE57" s="97"/>
      <c r="CF57" s="97"/>
      <c r="CG57" s="97"/>
      <c r="CH57" s="97"/>
      <c r="CI57" s="97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97"/>
      <c r="CY57" s="97"/>
      <c r="CZ57" s="97"/>
      <c r="DA57" s="97"/>
      <c r="DB57" s="97"/>
      <c r="DC57" s="97"/>
      <c r="DD57" s="97"/>
      <c r="DE57" s="97"/>
      <c r="DF57" s="97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97"/>
      <c r="EM57" s="97"/>
      <c r="EN57" s="97"/>
      <c r="EO57" s="97"/>
      <c r="EP57" s="97"/>
      <c r="EQ57" s="97"/>
      <c r="ER57" s="97"/>
      <c r="ES57" s="97"/>
      <c r="ET57" s="97"/>
      <c r="EU57" s="97"/>
      <c r="EV57" s="97"/>
      <c r="EW57" s="97"/>
      <c r="EX57" s="97"/>
      <c r="EY57" s="97"/>
      <c r="EZ57" s="97"/>
      <c r="FA57" s="97"/>
      <c r="FB57" s="97"/>
      <c r="FC57" s="97"/>
      <c r="FD57" s="97"/>
      <c r="FE57" s="97"/>
      <c r="FF57" s="97"/>
      <c r="FG57" s="97"/>
      <c r="FH57" s="97"/>
      <c r="FI57" s="97"/>
      <c r="FJ57" s="97"/>
      <c r="FK57" s="97"/>
      <c r="FL57" s="97"/>
      <c r="FM57" s="97"/>
      <c r="FN57" s="97"/>
      <c r="FO57" s="97"/>
      <c r="FP57" s="97"/>
      <c r="FQ57" s="97"/>
      <c r="FR57" s="97"/>
      <c r="FS57" s="97"/>
      <c r="FT57" s="97"/>
      <c r="FU57" s="97"/>
      <c r="FV57" s="97"/>
      <c r="FW57" s="97"/>
      <c r="FX57" s="97"/>
      <c r="FY57" s="97"/>
      <c r="FZ57" s="97"/>
      <c r="GA57" s="97"/>
      <c r="GB57" s="97"/>
      <c r="GC57" s="97"/>
      <c r="GD57" s="97"/>
      <c r="GE57" s="97"/>
      <c r="GF57" s="97"/>
      <c r="GG57" s="97"/>
      <c r="GH57" s="97"/>
      <c r="GI57" s="97"/>
      <c r="GJ57" s="97"/>
      <c r="GK57" s="97"/>
      <c r="GL57" s="97"/>
      <c r="GM57" s="97"/>
      <c r="GN57" s="97"/>
      <c r="GO57" s="97"/>
      <c r="GP57" s="97"/>
      <c r="GQ57" s="97"/>
      <c r="GR57" s="97"/>
      <c r="GS57" s="97"/>
      <c r="GT57" s="97"/>
      <c r="GU57" s="97"/>
      <c r="GV57" s="97"/>
      <c r="GW57" s="97"/>
      <c r="GX57" s="97"/>
      <c r="GY57" s="97"/>
      <c r="GZ57" s="97"/>
      <c r="HA57" s="97"/>
      <c r="HB57" s="97"/>
      <c r="HC57" s="97"/>
      <c r="HD57" s="97"/>
      <c r="HE57" s="97"/>
      <c r="HF57" s="97"/>
      <c r="HG57" s="97"/>
      <c r="HH57" s="97"/>
      <c r="HI57" s="97"/>
      <c r="HJ57" s="97"/>
      <c r="HK57" s="97"/>
      <c r="HL57" s="97"/>
      <c r="HM57" s="97"/>
      <c r="HN57" s="97"/>
      <c r="HO57" s="97"/>
      <c r="HP57" s="97"/>
      <c r="HQ57" s="97"/>
      <c r="HR57" s="97"/>
      <c r="HS57" s="97"/>
      <c r="HT57" s="97"/>
      <c r="HU57" s="97"/>
      <c r="HV57" s="97"/>
      <c r="HW57" s="97"/>
      <c r="HX57" s="97"/>
      <c r="HY57" s="97"/>
      <c r="HZ57" s="97"/>
      <c r="IA57" s="97"/>
      <c r="IB57" s="97"/>
      <c r="IC57" s="97"/>
      <c r="ID57" s="97"/>
      <c r="IE57" s="97"/>
      <c r="IF57" s="97"/>
      <c r="IG57" s="97"/>
      <c r="IH57" s="97"/>
      <c r="II57" s="97"/>
      <c r="IJ57" s="97"/>
      <c r="IK57" s="97"/>
      <c r="IL57" s="97"/>
      <c r="IM57" s="97"/>
      <c r="IN57" s="97"/>
      <c r="IO57" s="97"/>
      <c r="IP57" s="97"/>
      <c r="IQ57" s="97"/>
      <c r="IR57" s="97"/>
      <c r="IS57" s="97"/>
      <c r="IT57" s="97"/>
      <c r="IU57" s="97"/>
      <c r="IV57" s="97"/>
      <c r="IW57" s="97"/>
      <c r="IX57" s="97"/>
      <c r="IY57" s="97"/>
      <c r="IZ57" s="97"/>
      <c r="JA57" s="97"/>
    </row>
    <row r="58" customFormat="1" customHeight="1" spans="1:261">
      <c r="A58" s="161" t="s">
        <v>65</v>
      </c>
      <c r="B58" s="161" t="s">
        <v>191</v>
      </c>
      <c r="C58" s="162">
        <v>2024</v>
      </c>
      <c r="D58" s="161" t="s">
        <v>196</v>
      </c>
      <c r="E58" s="174" t="s">
        <v>301</v>
      </c>
      <c r="F58" s="174" t="s">
        <v>302</v>
      </c>
      <c r="G58" s="164">
        <v>88</v>
      </c>
      <c r="H58" s="165">
        <v>0.75</v>
      </c>
      <c r="I58" s="165">
        <f>G58+H58</f>
        <v>88.75</v>
      </c>
      <c r="J58" s="165">
        <v>78.5840707964602</v>
      </c>
      <c r="K58" s="165">
        <v>0</v>
      </c>
      <c r="L58" s="165">
        <f t="shared" si="0"/>
        <v>78.5840707964602</v>
      </c>
      <c r="M58" s="165">
        <v>73.425</v>
      </c>
      <c r="N58" s="165">
        <v>0</v>
      </c>
      <c r="O58" s="165">
        <f t="shared" si="1"/>
        <v>73.425</v>
      </c>
      <c r="P58" s="165">
        <v>60</v>
      </c>
      <c r="Q58" s="165">
        <v>0</v>
      </c>
      <c r="R58" s="165">
        <f>P58+Q58</f>
        <v>60</v>
      </c>
      <c r="S58" s="165">
        <v>60</v>
      </c>
      <c r="T58" s="165">
        <v>0</v>
      </c>
      <c r="U58" s="165">
        <f>S58+T58</f>
        <v>60</v>
      </c>
      <c r="V58" s="170">
        <f t="shared" si="2"/>
        <v>77.4843030973451</v>
      </c>
      <c r="W58" s="171">
        <v>54</v>
      </c>
      <c r="X58" s="161">
        <v>51</v>
      </c>
      <c r="Y58" s="161" t="s">
        <v>40</v>
      </c>
      <c r="Z58" s="161">
        <v>60</v>
      </c>
      <c r="AA58" s="40"/>
      <c r="AB58" s="40"/>
      <c r="AC58" s="40"/>
      <c r="AD58" s="126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  <c r="JA58" s="97"/>
    </row>
    <row r="59" customFormat="1" customHeight="1" spans="1:261">
      <c r="A59" s="161" t="s">
        <v>65</v>
      </c>
      <c r="B59" s="161" t="s">
        <v>191</v>
      </c>
      <c r="C59" s="162">
        <v>2024</v>
      </c>
      <c r="D59" s="161" t="s">
        <v>192</v>
      </c>
      <c r="E59" s="173" t="s">
        <v>303</v>
      </c>
      <c r="F59" s="173" t="s">
        <v>304</v>
      </c>
      <c r="G59" s="164">
        <v>88</v>
      </c>
      <c r="H59" s="167">
        <v>1</v>
      </c>
      <c r="I59" s="165">
        <f>H59+G59</f>
        <v>89</v>
      </c>
      <c r="J59" s="166">
        <v>77.8230088495575</v>
      </c>
      <c r="K59" s="167">
        <v>0</v>
      </c>
      <c r="L59" s="168">
        <f t="shared" si="0"/>
        <v>77.8230088495575</v>
      </c>
      <c r="M59" s="26">
        <v>67.65</v>
      </c>
      <c r="N59" s="167">
        <v>0</v>
      </c>
      <c r="O59" s="165">
        <f t="shared" si="1"/>
        <v>67.65</v>
      </c>
      <c r="P59" s="165">
        <v>60</v>
      </c>
      <c r="Q59" s="167">
        <v>0.2</v>
      </c>
      <c r="R59" s="165">
        <f>Q59+P59</f>
        <v>60.2</v>
      </c>
      <c r="S59" s="165">
        <v>60</v>
      </c>
      <c r="T59" s="167">
        <v>5</v>
      </c>
      <c r="U59" s="165">
        <f>T59+S59</f>
        <v>65</v>
      </c>
      <c r="V59" s="170">
        <f t="shared" si="2"/>
        <v>76.9097566371681</v>
      </c>
      <c r="W59" s="171">
        <v>55</v>
      </c>
      <c r="X59" s="161">
        <v>54</v>
      </c>
      <c r="Y59" s="172" t="s">
        <v>36</v>
      </c>
      <c r="Z59" s="161">
        <v>60</v>
      </c>
      <c r="AA59" s="40"/>
      <c r="AB59" s="40"/>
      <c r="AC59" s="40"/>
      <c r="AD59" s="126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  <c r="JA59" s="97"/>
    </row>
    <row r="60" customFormat="1" customHeight="1" spans="1:261">
      <c r="A60" s="161" t="s">
        <v>65</v>
      </c>
      <c r="B60" s="161" t="s">
        <v>191</v>
      </c>
      <c r="C60" s="162">
        <v>2024</v>
      </c>
      <c r="D60" s="161" t="s">
        <v>196</v>
      </c>
      <c r="E60" s="174" t="s">
        <v>305</v>
      </c>
      <c r="F60" s="174" t="s">
        <v>306</v>
      </c>
      <c r="G60" s="164">
        <v>88</v>
      </c>
      <c r="H60" s="165">
        <v>0.75</v>
      </c>
      <c r="I60" s="165">
        <f>G60+H60</f>
        <v>88.75</v>
      </c>
      <c r="J60" s="165">
        <v>77.4513274336283</v>
      </c>
      <c r="K60" s="165">
        <v>0</v>
      </c>
      <c r="L60" s="165">
        <f t="shared" si="0"/>
        <v>77.4513274336283</v>
      </c>
      <c r="M60" s="165">
        <v>67.2</v>
      </c>
      <c r="N60" s="165">
        <v>0</v>
      </c>
      <c r="O60" s="165">
        <f t="shared" si="1"/>
        <v>67.2</v>
      </c>
      <c r="P60" s="165">
        <v>60</v>
      </c>
      <c r="Q60" s="165">
        <v>0</v>
      </c>
      <c r="R60" s="165">
        <f>P60+Q60</f>
        <v>60</v>
      </c>
      <c r="S60" s="165">
        <v>60</v>
      </c>
      <c r="T60" s="165">
        <v>0</v>
      </c>
      <c r="U60" s="165">
        <f>S60+T60</f>
        <v>60</v>
      </c>
      <c r="V60" s="170">
        <f t="shared" si="2"/>
        <v>76.3234955752212</v>
      </c>
      <c r="W60" s="171">
        <v>56</v>
      </c>
      <c r="X60" s="161">
        <v>56</v>
      </c>
      <c r="Y60" s="172" t="s">
        <v>36</v>
      </c>
      <c r="Z60" s="161">
        <v>60</v>
      </c>
      <c r="AA60" s="40"/>
      <c r="AB60" s="40"/>
      <c r="AC60" s="40"/>
      <c r="AD60" s="126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  <c r="EO60" s="97"/>
      <c r="EP60" s="97"/>
      <c r="EQ60" s="97"/>
      <c r="ER60" s="97"/>
      <c r="ES60" s="97"/>
      <c r="ET60" s="97"/>
      <c r="EU60" s="97"/>
      <c r="EV60" s="97"/>
      <c r="EW60" s="97"/>
      <c r="EX60" s="97"/>
      <c r="EY60" s="97"/>
      <c r="EZ60" s="97"/>
      <c r="FA60" s="97"/>
      <c r="FB60" s="97"/>
      <c r="FC60" s="97"/>
      <c r="FD60" s="97"/>
      <c r="FE60" s="97"/>
      <c r="FF60" s="97"/>
      <c r="FG60" s="97"/>
      <c r="FH60" s="97"/>
      <c r="FI60" s="97"/>
      <c r="FJ60" s="97"/>
      <c r="FK60" s="97"/>
      <c r="FL60" s="97"/>
      <c r="FM60" s="97"/>
      <c r="FN60" s="97"/>
      <c r="FO60" s="97"/>
      <c r="FP60" s="97"/>
      <c r="FQ60" s="97"/>
      <c r="FR60" s="97"/>
      <c r="FS60" s="97"/>
      <c r="FT60" s="97"/>
      <c r="FU60" s="97"/>
      <c r="FV60" s="97"/>
      <c r="FW60" s="97"/>
      <c r="FX60" s="97"/>
      <c r="FY60" s="97"/>
      <c r="FZ60" s="97"/>
      <c r="GA60" s="97"/>
      <c r="GB60" s="97"/>
      <c r="GC60" s="97"/>
      <c r="GD60" s="97"/>
      <c r="GE60" s="97"/>
      <c r="GF60" s="97"/>
      <c r="GG60" s="97"/>
      <c r="GH60" s="97"/>
      <c r="GI60" s="97"/>
      <c r="GJ60" s="97"/>
      <c r="GK60" s="97"/>
      <c r="GL60" s="97"/>
      <c r="GM60" s="97"/>
      <c r="GN60" s="97"/>
      <c r="GO60" s="97"/>
      <c r="GP60" s="97"/>
      <c r="GQ60" s="97"/>
      <c r="GR60" s="97"/>
      <c r="GS60" s="97"/>
      <c r="GT60" s="97"/>
      <c r="GU60" s="97"/>
      <c r="GV60" s="97"/>
      <c r="GW60" s="97"/>
      <c r="GX60" s="97"/>
      <c r="GY60" s="97"/>
      <c r="GZ60" s="97"/>
      <c r="HA60" s="97"/>
      <c r="HB60" s="97"/>
      <c r="HC60" s="97"/>
      <c r="HD60" s="97"/>
      <c r="HE60" s="97"/>
      <c r="HF60" s="97"/>
      <c r="HG60" s="97"/>
      <c r="HH60" s="97"/>
      <c r="HI60" s="97"/>
      <c r="HJ60" s="97"/>
      <c r="HK60" s="97"/>
      <c r="HL60" s="97"/>
      <c r="HM60" s="97"/>
      <c r="HN60" s="97"/>
      <c r="HO60" s="97"/>
      <c r="HP60" s="97"/>
      <c r="HQ60" s="97"/>
      <c r="HR60" s="97"/>
      <c r="HS60" s="97"/>
      <c r="HT60" s="97"/>
      <c r="HU60" s="97"/>
      <c r="HV60" s="97"/>
      <c r="HW60" s="97"/>
      <c r="HX60" s="97"/>
      <c r="HY60" s="97"/>
      <c r="HZ60" s="97"/>
      <c r="IA60" s="97"/>
      <c r="IB60" s="97"/>
      <c r="IC60" s="97"/>
      <c r="ID60" s="97"/>
      <c r="IE60" s="97"/>
      <c r="IF60" s="97"/>
      <c r="IG60" s="97"/>
      <c r="IH60" s="97"/>
      <c r="II60" s="97"/>
      <c r="IJ60" s="97"/>
      <c r="IK60" s="97"/>
      <c r="IL60" s="97"/>
      <c r="IM60" s="97"/>
      <c r="IN60" s="97"/>
      <c r="IO60" s="97"/>
      <c r="IP60" s="97"/>
      <c r="IQ60" s="97"/>
      <c r="IR60" s="97"/>
      <c r="IS60" s="97"/>
      <c r="IT60" s="97"/>
      <c r="IU60" s="97"/>
      <c r="IV60" s="97"/>
      <c r="IW60" s="97"/>
      <c r="IX60" s="97"/>
      <c r="IY60" s="97"/>
      <c r="IZ60" s="97"/>
      <c r="JA60" s="97"/>
    </row>
    <row r="61" customFormat="1" customHeight="1" spans="1:261">
      <c r="A61" s="161" t="s">
        <v>65</v>
      </c>
      <c r="B61" s="161" t="s">
        <v>191</v>
      </c>
      <c r="C61" s="162">
        <v>2024</v>
      </c>
      <c r="D61" s="161" t="s">
        <v>196</v>
      </c>
      <c r="E61" s="174" t="s">
        <v>307</v>
      </c>
      <c r="F61" s="174" t="s">
        <v>308</v>
      </c>
      <c r="G61" s="164">
        <v>88</v>
      </c>
      <c r="H61" s="165">
        <v>0.75</v>
      </c>
      <c r="I61" s="165">
        <f>G61+H61</f>
        <v>88.75</v>
      </c>
      <c r="J61" s="165">
        <v>77.2212389380531</v>
      </c>
      <c r="K61" s="165">
        <v>0</v>
      </c>
      <c r="L61" s="165">
        <f t="shared" si="0"/>
        <v>77.2212389380531</v>
      </c>
      <c r="M61" s="165">
        <v>60</v>
      </c>
      <c r="N61" s="165">
        <v>0</v>
      </c>
      <c r="O61" s="165">
        <f t="shared" si="1"/>
        <v>60</v>
      </c>
      <c r="P61" s="165">
        <v>60</v>
      </c>
      <c r="Q61" s="165">
        <v>0</v>
      </c>
      <c r="R61" s="165">
        <f>P61+Q61</f>
        <v>60</v>
      </c>
      <c r="S61" s="165">
        <v>60</v>
      </c>
      <c r="T61" s="165">
        <v>0</v>
      </c>
      <c r="U61" s="165">
        <f>S61+T61</f>
        <v>60</v>
      </c>
      <c r="V61" s="170">
        <f t="shared" si="2"/>
        <v>75.7909292035398</v>
      </c>
      <c r="W61" s="171">
        <v>57</v>
      </c>
      <c r="X61" s="161">
        <v>57</v>
      </c>
      <c r="Y61" s="172" t="s">
        <v>36</v>
      </c>
      <c r="Z61" s="161">
        <v>60</v>
      </c>
      <c r="AA61" s="40"/>
      <c r="AB61" s="40"/>
      <c r="AC61" s="40"/>
      <c r="AD61" s="126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</row>
    <row r="62" customFormat="1" customHeight="1" spans="1:261">
      <c r="A62" s="161" t="s">
        <v>65</v>
      </c>
      <c r="B62" s="161" t="s">
        <v>191</v>
      </c>
      <c r="C62" s="162">
        <v>2024</v>
      </c>
      <c r="D62" s="161" t="s">
        <v>192</v>
      </c>
      <c r="E62" s="173" t="s">
        <v>309</v>
      </c>
      <c r="F62" s="173" t="s">
        <v>310</v>
      </c>
      <c r="G62" s="164">
        <v>88</v>
      </c>
      <c r="H62" s="167">
        <v>0</v>
      </c>
      <c r="I62" s="165">
        <v>85</v>
      </c>
      <c r="J62" s="168">
        <v>76.292035</v>
      </c>
      <c r="K62" s="167">
        <v>0</v>
      </c>
      <c r="L62" s="168">
        <v>76.292035</v>
      </c>
      <c r="M62" s="26">
        <v>68.5</v>
      </c>
      <c r="N62" s="167">
        <v>0</v>
      </c>
      <c r="O62" s="165">
        <v>68.5</v>
      </c>
      <c r="P62" s="165">
        <v>60</v>
      </c>
      <c r="Q62" s="167">
        <v>0</v>
      </c>
      <c r="R62" s="165">
        <f>Q62+P62</f>
        <v>60</v>
      </c>
      <c r="S62" s="165">
        <v>60</v>
      </c>
      <c r="T62" s="167">
        <v>0</v>
      </c>
      <c r="U62" s="165">
        <f>T62+S62</f>
        <v>60</v>
      </c>
      <c r="V62" s="170">
        <f t="shared" si="2"/>
        <v>75.14402625</v>
      </c>
      <c r="W62" s="171">
        <v>58</v>
      </c>
      <c r="X62" s="161">
        <v>58</v>
      </c>
      <c r="Y62" s="161"/>
      <c r="Z62" s="161">
        <v>60</v>
      </c>
      <c r="AA62" s="40"/>
      <c r="AB62" s="40"/>
      <c r="AC62" s="40"/>
      <c r="AD62" s="126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</row>
    <row r="63" customFormat="1" customHeight="1" spans="1:261">
      <c r="A63" s="161" t="s">
        <v>65</v>
      </c>
      <c r="B63" s="161" t="s">
        <v>191</v>
      </c>
      <c r="C63" s="162">
        <v>2024</v>
      </c>
      <c r="D63" s="161" t="s">
        <v>196</v>
      </c>
      <c r="E63" s="174" t="s">
        <v>311</v>
      </c>
      <c r="F63" s="174" t="s">
        <v>312</v>
      </c>
      <c r="G63" s="164">
        <v>88</v>
      </c>
      <c r="H63" s="165">
        <v>0.75</v>
      </c>
      <c r="I63" s="165">
        <f>G63+H63</f>
        <v>88.75</v>
      </c>
      <c r="J63" s="165">
        <v>74.7256637168142</v>
      </c>
      <c r="K63" s="165">
        <v>1</v>
      </c>
      <c r="L63" s="165">
        <f>J63+K63</f>
        <v>75.7256637168142</v>
      </c>
      <c r="M63" s="165">
        <v>68.05</v>
      </c>
      <c r="N63" s="165">
        <v>0</v>
      </c>
      <c r="O63" s="165">
        <f>M63+N63</f>
        <v>68.05</v>
      </c>
      <c r="P63" s="165">
        <v>60</v>
      </c>
      <c r="Q63" s="165">
        <v>0</v>
      </c>
      <c r="R63" s="165">
        <f>P63+Q63</f>
        <v>60</v>
      </c>
      <c r="S63" s="165">
        <v>60</v>
      </c>
      <c r="T63" s="165">
        <v>0</v>
      </c>
      <c r="U63" s="165">
        <f>S63+T63</f>
        <v>60</v>
      </c>
      <c r="V63" s="170">
        <f t="shared" si="2"/>
        <v>75.0717477876106</v>
      </c>
      <c r="W63" s="171">
        <v>59</v>
      </c>
      <c r="X63" s="161">
        <v>59</v>
      </c>
      <c r="Y63" s="172" t="s">
        <v>36</v>
      </c>
      <c r="Z63" s="161">
        <v>60</v>
      </c>
      <c r="AA63" s="40"/>
      <c r="AB63" s="40"/>
      <c r="AC63" s="40"/>
      <c r="AD63" s="126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F63" s="97"/>
      <c r="FG63" s="97"/>
      <c r="FH63" s="97"/>
      <c r="FI63" s="97"/>
      <c r="FJ63" s="97"/>
      <c r="FK63" s="97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97"/>
      <c r="GB63" s="97"/>
      <c r="GC63" s="97"/>
      <c r="GD63" s="97"/>
      <c r="GE63" s="97"/>
      <c r="GF63" s="97"/>
      <c r="GG63" s="97"/>
      <c r="GH63" s="97"/>
      <c r="GI63" s="97"/>
      <c r="GJ63" s="97"/>
      <c r="GK63" s="97"/>
      <c r="GL63" s="97"/>
      <c r="GM63" s="97"/>
      <c r="GN63" s="97"/>
      <c r="GO63" s="97"/>
      <c r="GP63" s="97"/>
      <c r="GQ63" s="97"/>
      <c r="GR63" s="97"/>
      <c r="GS63" s="97"/>
      <c r="GT63" s="97"/>
      <c r="GU63" s="97"/>
      <c r="GV63" s="97"/>
      <c r="GW63" s="97"/>
      <c r="GX63" s="97"/>
      <c r="GY63" s="97"/>
      <c r="GZ63" s="97"/>
      <c r="HA63" s="97"/>
      <c r="HB63" s="97"/>
      <c r="HC63" s="97"/>
      <c r="HD63" s="97"/>
      <c r="HE63" s="97"/>
      <c r="HF63" s="97"/>
      <c r="HG63" s="97"/>
      <c r="HH63" s="97"/>
      <c r="HI63" s="97"/>
      <c r="HJ63" s="97"/>
      <c r="HK63" s="97"/>
      <c r="HL63" s="97"/>
      <c r="HM63" s="97"/>
      <c r="HN63" s="97"/>
      <c r="HO63" s="97"/>
      <c r="HP63" s="97"/>
      <c r="HQ63" s="97"/>
      <c r="HR63" s="97"/>
      <c r="HS63" s="97"/>
      <c r="HT63" s="97"/>
      <c r="HU63" s="97"/>
      <c r="HV63" s="97"/>
      <c r="HW63" s="97"/>
      <c r="HX63" s="97"/>
      <c r="HY63" s="97"/>
      <c r="HZ63" s="97"/>
      <c r="IA63" s="97"/>
      <c r="IB63" s="97"/>
      <c r="IC63" s="97"/>
      <c r="ID63" s="97"/>
      <c r="IE63" s="97"/>
      <c r="IF63" s="97"/>
      <c r="IG63" s="97"/>
      <c r="IH63" s="97"/>
      <c r="II63" s="97"/>
      <c r="IJ63" s="97"/>
      <c r="IK63" s="97"/>
      <c r="IL63" s="97"/>
      <c r="IM63" s="97"/>
      <c r="IN63" s="97"/>
      <c r="IO63" s="97"/>
      <c r="IP63" s="97"/>
      <c r="IQ63" s="97"/>
      <c r="IR63" s="97"/>
      <c r="IS63" s="97"/>
      <c r="IT63" s="97"/>
      <c r="IU63" s="97"/>
      <c r="IV63" s="97"/>
      <c r="IW63" s="97"/>
      <c r="IX63" s="97"/>
      <c r="IY63" s="97"/>
      <c r="IZ63" s="97"/>
      <c r="JA63" s="97"/>
    </row>
    <row r="64" customFormat="1" customHeight="1" spans="1:261">
      <c r="A64" s="161" t="s">
        <v>65</v>
      </c>
      <c r="B64" s="161" t="s">
        <v>191</v>
      </c>
      <c r="C64" s="162">
        <v>2024</v>
      </c>
      <c r="D64" s="161" t="s">
        <v>196</v>
      </c>
      <c r="E64" s="174" t="s">
        <v>313</v>
      </c>
      <c r="F64" s="174" t="s">
        <v>314</v>
      </c>
      <c r="G64" s="164">
        <v>88</v>
      </c>
      <c r="H64" s="165">
        <v>0.75</v>
      </c>
      <c r="I64" s="165">
        <f>G64+H64</f>
        <v>88.75</v>
      </c>
      <c r="J64" s="165">
        <v>71.858407079646</v>
      </c>
      <c r="K64" s="165">
        <v>0</v>
      </c>
      <c r="L64" s="165">
        <f>J64+K64</f>
        <v>71.858407079646</v>
      </c>
      <c r="M64" s="165">
        <v>76.05</v>
      </c>
      <c r="N64" s="165">
        <v>0</v>
      </c>
      <c r="O64" s="165">
        <f>M64+N64</f>
        <v>76.05</v>
      </c>
      <c r="P64" s="165">
        <v>60</v>
      </c>
      <c r="Q64" s="165">
        <v>0</v>
      </c>
      <c r="R64" s="165">
        <f>P64+Q64</f>
        <v>60</v>
      </c>
      <c r="S64" s="165">
        <v>60</v>
      </c>
      <c r="T64" s="165">
        <v>0</v>
      </c>
      <c r="U64" s="165">
        <f>S64+T64</f>
        <v>60</v>
      </c>
      <c r="V64" s="170">
        <f t="shared" si="2"/>
        <v>72.5713053097345</v>
      </c>
      <c r="W64" s="171">
        <v>60</v>
      </c>
      <c r="X64" s="161">
        <v>60</v>
      </c>
      <c r="Y64" s="172" t="s">
        <v>36</v>
      </c>
      <c r="Z64" s="161">
        <v>60</v>
      </c>
      <c r="AA64" s="40"/>
      <c r="AB64" s="40"/>
      <c r="AC64" s="40"/>
      <c r="AD64" s="126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7"/>
      <c r="BT64" s="97"/>
      <c r="BU64" s="97"/>
      <c r="BV64" s="97"/>
      <c r="BW64" s="97"/>
      <c r="BX64" s="97"/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7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  <c r="EF64" s="97"/>
      <c r="EG64" s="97"/>
      <c r="EH64" s="97"/>
      <c r="EI64" s="97"/>
      <c r="EJ64" s="97"/>
      <c r="EK64" s="97"/>
      <c r="EL64" s="97"/>
      <c r="EM64" s="97"/>
      <c r="EN64" s="97"/>
      <c r="EO64" s="97"/>
      <c r="EP64" s="97"/>
      <c r="EQ64" s="97"/>
      <c r="ER64" s="97"/>
      <c r="ES64" s="97"/>
      <c r="ET64" s="97"/>
      <c r="EU64" s="97"/>
      <c r="EV64" s="97"/>
      <c r="EW64" s="97"/>
      <c r="EX64" s="97"/>
      <c r="EY64" s="97"/>
      <c r="EZ64" s="97"/>
      <c r="FA64" s="97"/>
      <c r="FB64" s="97"/>
      <c r="FC64" s="97"/>
      <c r="FD64" s="97"/>
      <c r="FE64" s="97"/>
      <c r="FF64" s="97"/>
      <c r="FG64" s="97"/>
      <c r="FH64" s="97"/>
      <c r="FI64" s="97"/>
      <c r="FJ64" s="97"/>
      <c r="FK64" s="97"/>
      <c r="FL64" s="97"/>
      <c r="FM64" s="97"/>
      <c r="FN64" s="97"/>
      <c r="FO64" s="97"/>
      <c r="FP64" s="97"/>
      <c r="FQ64" s="97"/>
      <c r="FR64" s="97"/>
      <c r="FS64" s="97"/>
      <c r="FT64" s="97"/>
      <c r="FU64" s="97"/>
      <c r="FV64" s="97"/>
      <c r="FW64" s="97"/>
      <c r="FX64" s="97"/>
      <c r="FY64" s="97"/>
      <c r="FZ64" s="97"/>
      <c r="GA64" s="97"/>
      <c r="GB64" s="97"/>
      <c r="GC64" s="97"/>
      <c r="GD64" s="97"/>
      <c r="GE64" s="97"/>
      <c r="GF64" s="97"/>
      <c r="GG64" s="97"/>
      <c r="GH64" s="97"/>
      <c r="GI64" s="97"/>
      <c r="GJ64" s="97"/>
      <c r="GK64" s="97"/>
      <c r="GL64" s="97"/>
      <c r="GM64" s="97"/>
      <c r="GN64" s="97"/>
      <c r="GO64" s="97"/>
      <c r="GP64" s="97"/>
      <c r="GQ64" s="97"/>
      <c r="GR64" s="97"/>
      <c r="GS64" s="97"/>
      <c r="GT64" s="97"/>
      <c r="GU64" s="97"/>
      <c r="GV64" s="97"/>
      <c r="GW64" s="97"/>
      <c r="GX64" s="97"/>
      <c r="GY64" s="97"/>
      <c r="GZ64" s="97"/>
      <c r="HA64" s="97"/>
      <c r="HB64" s="97"/>
      <c r="HC64" s="97"/>
      <c r="HD64" s="97"/>
      <c r="HE64" s="97"/>
      <c r="HF64" s="97"/>
      <c r="HG64" s="97"/>
      <c r="HH64" s="97"/>
      <c r="HI64" s="97"/>
      <c r="HJ64" s="97"/>
      <c r="HK64" s="97"/>
      <c r="HL64" s="97"/>
      <c r="HM64" s="97"/>
      <c r="HN64" s="97"/>
      <c r="HO64" s="97"/>
      <c r="HP64" s="97"/>
      <c r="HQ64" s="97"/>
      <c r="HR64" s="97"/>
      <c r="HS64" s="97"/>
      <c r="HT64" s="97"/>
      <c r="HU64" s="97"/>
      <c r="HV64" s="97"/>
      <c r="HW64" s="97"/>
      <c r="HX64" s="97"/>
      <c r="HY64" s="97"/>
      <c r="HZ64" s="97"/>
      <c r="IA64" s="97"/>
      <c r="IB64" s="97"/>
      <c r="IC64" s="97"/>
      <c r="ID64" s="97"/>
      <c r="IE64" s="97"/>
      <c r="IF64" s="97"/>
      <c r="IG64" s="97"/>
      <c r="IH64" s="97"/>
      <c r="II64" s="97"/>
      <c r="IJ64" s="97"/>
      <c r="IK64" s="97"/>
      <c r="IL64" s="97"/>
      <c r="IM64" s="97"/>
      <c r="IN64" s="97"/>
      <c r="IO64" s="97"/>
      <c r="IP64" s="97"/>
      <c r="IQ64" s="97"/>
      <c r="IR64" s="97"/>
      <c r="IS64" s="97"/>
      <c r="IT64" s="97"/>
      <c r="IU64" s="97"/>
      <c r="IV64" s="97"/>
      <c r="IW64" s="97"/>
      <c r="IX64" s="97"/>
      <c r="IY64" s="97"/>
      <c r="IZ64" s="97"/>
      <c r="JA64" s="97"/>
    </row>
    <row r="65" customFormat="1" customHeight="1" spans="1:261">
      <c r="A65" s="119"/>
      <c r="B65" s="119"/>
      <c r="C65" s="120"/>
      <c r="D65" s="119"/>
      <c r="E65" s="119"/>
      <c r="F65" s="119"/>
      <c r="G65" s="121"/>
      <c r="H65" s="120"/>
      <c r="I65" s="121"/>
      <c r="J65" s="121"/>
      <c r="K65" s="120"/>
      <c r="L65" s="120"/>
      <c r="M65" s="121"/>
      <c r="N65" s="120"/>
      <c r="O65" s="121"/>
      <c r="P65" s="121"/>
      <c r="Q65" s="121"/>
      <c r="R65" s="121"/>
      <c r="S65" s="121"/>
      <c r="T65" s="120"/>
      <c r="U65" s="121"/>
      <c r="V65" s="122"/>
      <c r="W65" s="122"/>
      <c r="X65" s="119"/>
      <c r="Y65" s="124"/>
      <c r="Z65" s="119"/>
      <c r="AA65" s="125"/>
      <c r="AB65" s="125"/>
      <c r="AC65" s="125"/>
      <c r="AD65" s="126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7"/>
      <c r="CW65" s="97"/>
      <c r="CX65" s="97"/>
      <c r="CY65" s="97"/>
      <c r="CZ65" s="97"/>
      <c r="DA65" s="97"/>
      <c r="DB65" s="97"/>
      <c r="DC65" s="97"/>
      <c r="DD65" s="97"/>
      <c r="DE65" s="97"/>
      <c r="DF65" s="97"/>
      <c r="DG65" s="97"/>
      <c r="DH65" s="97"/>
      <c r="DI65" s="97"/>
      <c r="DJ65" s="97"/>
      <c r="DK65" s="97"/>
      <c r="DL65" s="97"/>
      <c r="DM65" s="97"/>
      <c r="DN65" s="97"/>
      <c r="DO65" s="97"/>
      <c r="DP65" s="97"/>
      <c r="DQ65" s="97"/>
      <c r="DR65" s="97"/>
      <c r="DS65" s="97"/>
      <c r="DT65" s="97"/>
      <c r="DU65" s="97"/>
      <c r="DV65" s="97"/>
      <c r="DW65" s="97"/>
      <c r="DX65" s="97"/>
      <c r="DY65" s="97"/>
      <c r="DZ65" s="97"/>
      <c r="EA65" s="97"/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  <c r="EO65" s="97"/>
      <c r="EP65" s="97"/>
      <c r="EQ65" s="97"/>
      <c r="ER65" s="97"/>
      <c r="ES65" s="97"/>
      <c r="ET65" s="97"/>
      <c r="EU65" s="97"/>
      <c r="EV65" s="97"/>
      <c r="EW65" s="97"/>
      <c r="EX65" s="97"/>
      <c r="EY65" s="97"/>
      <c r="EZ65" s="97"/>
      <c r="FA65" s="97"/>
      <c r="FB65" s="97"/>
      <c r="FC65" s="97"/>
      <c r="FD65" s="97"/>
      <c r="FE65" s="97"/>
      <c r="FF65" s="97"/>
      <c r="FG65" s="97"/>
      <c r="FH65" s="97"/>
      <c r="FI65" s="97"/>
      <c r="FJ65" s="97"/>
      <c r="FK65" s="97"/>
      <c r="FL65" s="97"/>
      <c r="FM65" s="97"/>
      <c r="FN65" s="97"/>
      <c r="FO65" s="97"/>
      <c r="FP65" s="97"/>
      <c r="FQ65" s="97"/>
      <c r="FR65" s="97"/>
      <c r="FS65" s="97"/>
      <c r="FT65" s="97"/>
      <c r="FU65" s="97"/>
      <c r="FV65" s="97"/>
      <c r="FW65" s="97"/>
      <c r="FX65" s="97"/>
      <c r="FY65" s="97"/>
      <c r="FZ65" s="97"/>
      <c r="GA65" s="97"/>
      <c r="GB65" s="97"/>
      <c r="GC65" s="97"/>
      <c r="GD65" s="97"/>
      <c r="GE65" s="97"/>
      <c r="GF65" s="97"/>
      <c r="GG65" s="97"/>
      <c r="GH65" s="97"/>
      <c r="GI65" s="97"/>
      <c r="GJ65" s="97"/>
      <c r="GK65" s="97"/>
      <c r="GL65" s="97"/>
      <c r="GM65" s="97"/>
      <c r="GN65" s="97"/>
      <c r="GO65" s="97"/>
      <c r="GP65" s="97"/>
      <c r="GQ65" s="97"/>
      <c r="GR65" s="97"/>
      <c r="GS65" s="97"/>
      <c r="GT65" s="97"/>
      <c r="GU65" s="97"/>
      <c r="GV65" s="97"/>
      <c r="GW65" s="97"/>
      <c r="GX65" s="97"/>
      <c r="GY65" s="97"/>
      <c r="GZ65" s="97"/>
      <c r="HA65" s="97"/>
      <c r="HB65" s="97"/>
      <c r="HC65" s="97"/>
      <c r="HD65" s="97"/>
      <c r="HE65" s="97"/>
      <c r="HF65" s="97"/>
      <c r="HG65" s="97"/>
      <c r="HH65" s="97"/>
      <c r="HI65" s="97"/>
      <c r="HJ65" s="97"/>
      <c r="HK65" s="97"/>
      <c r="HL65" s="97"/>
      <c r="HM65" s="97"/>
      <c r="HN65" s="97"/>
      <c r="HO65" s="97"/>
      <c r="HP65" s="97"/>
      <c r="HQ65" s="97"/>
      <c r="HR65" s="97"/>
      <c r="HS65" s="97"/>
      <c r="HT65" s="97"/>
      <c r="HU65" s="97"/>
      <c r="HV65" s="97"/>
      <c r="HW65" s="97"/>
      <c r="HX65" s="97"/>
      <c r="HY65" s="97"/>
      <c r="HZ65" s="97"/>
      <c r="IA65" s="97"/>
      <c r="IB65" s="97"/>
      <c r="IC65" s="97"/>
      <c r="ID65" s="97"/>
      <c r="IE65" s="97"/>
      <c r="IF65" s="97"/>
      <c r="IG65" s="97"/>
      <c r="IH65" s="97"/>
      <c r="II65" s="97"/>
      <c r="IJ65" s="97"/>
      <c r="IK65" s="97"/>
      <c r="IL65" s="97"/>
      <c r="IM65" s="97"/>
      <c r="IN65" s="97"/>
      <c r="IO65" s="97"/>
      <c r="IP65" s="97"/>
      <c r="IQ65" s="97"/>
      <c r="IR65" s="97"/>
      <c r="IS65" s="97"/>
      <c r="IT65" s="97"/>
      <c r="IU65" s="97"/>
      <c r="IV65" s="97"/>
      <c r="IW65" s="97"/>
      <c r="IX65" s="97"/>
      <c r="IY65" s="97"/>
      <c r="IZ65" s="97"/>
      <c r="JA65" s="97"/>
    </row>
    <row r="66" customFormat="1" customHeight="1" spans="1:261">
      <c r="A66" s="119"/>
      <c r="B66" s="119"/>
      <c r="C66" s="120"/>
      <c r="D66" s="119"/>
      <c r="E66" s="119"/>
      <c r="F66" s="119"/>
      <c r="G66" s="121"/>
      <c r="H66" s="120"/>
      <c r="I66" s="121"/>
      <c r="J66" s="121"/>
      <c r="K66" s="120"/>
      <c r="L66" s="120"/>
      <c r="M66" s="121"/>
      <c r="N66" s="120"/>
      <c r="O66" s="121"/>
      <c r="P66" s="121"/>
      <c r="Q66" s="121"/>
      <c r="R66" s="121"/>
      <c r="S66" s="121"/>
      <c r="T66" s="120"/>
      <c r="U66" s="121"/>
      <c r="V66" s="122"/>
      <c r="W66" s="122"/>
      <c r="X66" s="119"/>
      <c r="Y66" s="124"/>
      <c r="Z66" s="119"/>
      <c r="AA66" s="125"/>
      <c r="AB66" s="125"/>
      <c r="AC66" s="125"/>
      <c r="AD66" s="126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  <c r="JA66" s="97"/>
    </row>
    <row r="67" customFormat="1" customHeight="1" spans="1:261">
      <c r="A67" s="128"/>
      <c r="B67" s="128"/>
      <c r="C67" s="129"/>
      <c r="D67" s="128"/>
      <c r="E67" s="128"/>
      <c r="F67" s="128"/>
      <c r="G67" s="130"/>
      <c r="H67" s="129"/>
      <c r="I67" s="130"/>
      <c r="J67" s="130"/>
      <c r="K67" s="129"/>
      <c r="L67" s="129"/>
      <c r="M67" s="130"/>
      <c r="N67" s="129"/>
      <c r="O67" s="130"/>
      <c r="P67" s="130"/>
      <c r="Q67" s="130"/>
      <c r="R67" s="130"/>
      <c r="S67" s="130"/>
      <c r="T67" s="129"/>
      <c r="U67" s="130"/>
      <c r="V67" s="131"/>
      <c r="W67" s="131"/>
      <c r="X67" s="128"/>
      <c r="Y67" s="128"/>
      <c r="Z67" s="128"/>
      <c r="AA67" s="125"/>
      <c r="AB67" s="125"/>
      <c r="AC67" s="132"/>
      <c r="AD67" s="133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</row>
    <row r="68" customFormat="1" customHeight="1" spans="1:261">
      <c r="A68" s="134" t="s">
        <v>58</v>
      </c>
      <c r="B68" s="135" t="s">
        <v>59</v>
      </c>
      <c r="C68" s="98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</row>
    <row r="69" customFormat="1" customHeight="1" spans="1:261">
      <c r="A69" s="136"/>
      <c r="B69" s="137" t="s">
        <v>60</v>
      </c>
      <c r="C69" s="98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</row>
    <row r="70" customFormat="1" customHeight="1" spans="1:261">
      <c r="A70" s="136"/>
      <c r="B70" s="135" t="s">
        <v>61</v>
      </c>
      <c r="C70" s="98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</row>
    <row r="71" s="96" customFormat="1" ht="14" customHeight="1" spans="1:261">
      <c r="A71" s="138"/>
      <c r="B71" s="135" t="s">
        <v>62</v>
      </c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</row>
    <row r="72" s="96" customFormat="1" customHeight="1" spans="1:261">
      <c r="A72" s="139"/>
      <c r="B72" s="137" t="s">
        <v>63</v>
      </c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</row>
    <row r="73" customFormat="1" customHeight="1" spans="1:261">
      <c r="A73" s="97"/>
      <c r="B73" s="97"/>
      <c r="C73" s="97"/>
      <c r="D73" s="97"/>
      <c r="E73" s="97"/>
      <c r="F73" s="97"/>
      <c r="G73" s="99"/>
      <c r="H73" s="98"/>
      <c r="I73" s="99"/>
      <c r="J73" s="99"/>
      <c r="K73" s="98"/>
      <c r="L73" s="98"/>
      <c r="M73" s="99"/>
      <c r="N73" s="98"/>
      <c r="O73" s="99"/>
      <c r="P73" s="100"/>
      <c r="Q73" s="100"/>
      <c r="R73" s="97"/>
      <c r="S73" s="101"/>
      <c r="T73" s="97"/>
      <c r="U73" s="102"/>
      <c r="V73" s="102"/>
      <c r="W73" s="98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</row>
    <row r="74" customFormat="1" customHeight="1" spans="1:261">
      <c r="A74" s="97"/>
      <c r="B74" s="97"/>
      <c r="C74" s="97"/>
      <c r="D74" s="97"/>
      <c r="E74" s="97"/>
      <c r="F74" s="97"/>
      <c r="G74" s="99"/>
      <c r="H74" s="98"/>
      <c r="I74" s="99"/>
      <c r="J74" s="99"/>
      <c r="K74" s="98"/>
      <c r="L74" s="98"/>
      <c r="M74" s="99"/>
      <c r="N74" s="98"/>
      <c r="O74" s="99"/>
      <c r="P74" s="100"/>
      <c r="Q74" s="100"/>
      <c r="R74" s="97"/>
      <c r="S74" s="101"/>
      <c r="T74" s="97"/>
      <c r="U74" s="102"/>
      <c r="V74" s="102"/>
      <c r="W74" s="98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</row>
    <row r="75" customFormat="1" customHeight="1" spans="1:261">
      <c r="A75" s="97"/>
      <c r="B75" s="97"/>
      <c r="C75" s="97"/>
      <c r="D75" s="97"/>
      <c r="E75" s="97"/>
      <c r="F75" s="97"/>
      <c r="G75" s="99"/>
      <c r="H75" s="98"/>
      <c r="I75" s="99"/>
      <c r="J75" s="99"/>
      <c r="K75" s="98"/>
      <c r="L75" s="98"/>
      <c r="M75" s="99"/>
      <c r="N75" s="98"/>
      <c r="O75" s="99"/>
      <c r="P75" s="100"/>
      <c r="Q75" s="100"/>
      <c r="R75" s="97"/>
      <c r="S75" s="101"/>
      <c r="T75" s="97"/>
      <c r="U75" s="102"/>
      <c r="V75" s="102"/>
      <c r="W75" s="98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</row>
    <row r="76" customFormat="1" customHeight="1" spans="1:261">
      <c r="A76" s="97"/>
      <c r="B76" s="97"/>
      <c r="C76" s="97"/>
      <c r="D76" s="97"/>
      <c r="E76" s="97"/>
      <c r="F76" s="97"/>
      <c r="G76" s="99"/>
      <c r="H76" s="98"/>
      <c r="I76" s="99"/>
      <c r="J76" s="99"/>
      <c r="K76" s="98"/>
      <c r="L76" s="98"/>
      <c r="M76" s="99"/>
      <c r="N76" s="98"/>
      <c r="O76" s="99"/>
      <c r="P76" s="100"/>
      <c r="Q76" s="100"/>
      <c r="R76" s="97"/>
      <c r="S76" s="101"/>
      <c r="T76" s="97"/>
      <c r="U76" s="102"/>
      <c r="V76" s="102"/>
      <c r="W76" s="98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7"/>
      <c r="CW76" s="97"/>
      <c r="CX76" s="97"/>
      <c r="CY76" s="97"/>
      <c r="CZ76" s="97"/>
      <c r="DA76" s="97"/>
      <c r="DB76" s="97"/>
      <c r="DC76" s="97"/>
      <c r="DD76" s="97"/>
      <c r="DE76" s="97"/>
      <c r="DF76" s="97"/>
      <c r="DG76" s="97"/>
      <c r="DH76" s="97"/>
      <c r="DI76" s="97"/>
      <c r="DJ76" s="97"/>
      <c r="DK76" s="97"/>
      <c r="DL76" s="97"/>
      <c r="DM76" s="97"/>
      <c r="DN76" s="97"/>
      <c r="DO76" s="97"/>
      <c r="DP76" s="97"/>
      <c r="DQ76" s="97"/>
      <c r="DR76" s="97"/>
      <c r="DS76" s="97"/>
      <c r="DT76" s="97"/>
      <c r="DU76" s="97"/>
      <c r="DV76" s="97"/>
      <c r="DW76" s="97"/>
      <c r="DX76" s="97"/>
      <c r="DY76" s="97"/>
      <c r="DZ76" s="97"/>
      <c r="EA76" s="97"/>
      <c r="EB76" s="97"/>
      <c r="EC76" s="97"/>
      <c r="ED76" s="97"/>
      <c r="EE76" s="97"/>
      <c r="EF76" s="97"/>
      <c r="EG76" s="97"/>
      <c r="EH76" s="97"/>
      <c r="EI76" s="97"/>
      <c r="EJ76" s="97"/>
      <c r="EK76" s="97"/>
      <c r="EL76" s="97"/>
      <c r="EM76" s="97"/>
      <c r="EN76" s="97"/>
      <c r="EO76" s="97"/>
      <c r="EP76" s="97"/>
      <c r="EQ76" s="97"/>
      <c r="ER76" s="97"/>
      <c r="ES76" s="97"/>
      <c r="ET76" s="97"/>
      <c r="EU76" s="97"/>
      <c r="EV76" s="97"/>
      <c r="EW76" s="97"/>
      <c r="EX76" s="97"/>
      <c r="EY76" s="97"/>
      <c r="EZ76" s="97"/>
      <c r="FA76" s="97"/>
      <c r="FB76" s="97"/>
      <c r="FC76" s="97"/>
      <c r="FD76" s="97"/>
      <c r="FE76" s="97"/>
      <c r="FF76" s="97"/>
      <c r="FG76" s="97"/>
      <c r="FH76" s="97"/>
      <c r="FI76" s="97"/>
      <c r="FJ76" s="97"/>
      <c r="FK76" s="97"/>
      <c r="FL76" s="97"/>
      <c r="FM76" s="97"/>
      <c r="FN76" s="97"/>
      <c r="FO76" s="97"/>
      <c r="FP76" s="97"/>
      <c r="FQ76" s="97"/>
      <c r="FR76" s="97"/>
      <c r="FS76" s="97"/>
      <c r="FT76" s="97"/>
      <c r="FU76" s="97"/>
      <c r="FV76" s="97"/>
      <c r="FW76" s="97"/>
      <c r="FX76" s="97"/>
      <c r="FY76" s="97"/>
      <c r="FZ76" s="97"/>
      <c r="GA76" s="97"/>
      <c r="GB76" s="97"/>
      <c r="GC76" s="97"/>
      <c r="GD76" s="97"/>
      <c r="GE76" s="97"/>
      <c r="GF76" s="97"/>
      <c r="GG76" s="97"/>
      <c r="GH76" s="97"/>
      <c r="GI76" s="97"/>
      <c r="GJ76" s="97"/>
      <c r="GK76" s="97"/>
      <c r="GL76" s="97"/>
      <c r="GM76" s="97"/>
      <c r="GN76" s="97"/>
      <c r="GO76" s="97"/>
      <c r="GP76" s="97"/>
      <c r="GQ76" s="97"/>
      <c r="GR76" s="97"/>
      <c r="GS76" s="97"/>
      <c r="GT76" s="97"/>
      <c r="GU76" s="97"/>
      <c r="GV76" s="97"/>
      <c r="GW76" s="97"/>
      <c r="GX76" s="97"/>
      <c r="GY76" s="97"/>
      <c r="GZ76" s="97"/>
      <c r="HA76" s="97"/>
      <c r="HB76" s="97"/>
      <c r="HC76" s="97"/>
      <c r="HD76" s="97"/>
      <c r="HE76" s="97"/>
      <c r="HF76" s="97"/>
      <c r="HG76" s="97"/>
      <c r="HH76" s="97"/>
      <c r="HI76" s="97"/>
      <c r="HJ76" s="97"/>
      <c r="HK76" s="97"/>
      <c r="HL76" s="97"/>
      <c r="HM76" s="97"/>
      <c r="HN76" s="97"/>
      <c r="HO76" s="97"/>
      <c r="HP76" s="97"/>
      <c r="HQ76" s="97"/>
      <c r="HR76" s="97"/>
      <c r="HS76" s="97"/>
      <c r="HT76" s="97"/>
      <c r="HU76" s="97"/>
      <c r="HV76" s="97"/>
      <c r="HW76" s="97"/>
      <c r="HX76" s="97"/>
      <c r="HY76" s="97"/>
      <c r="HZ76" s="97"/>
      <c r="IA76" s="97"/>
      <c r="IB76" s="97"/>
      <c r="IC76" s="97"/>
      <c r="ID76" s="97"/>
      <c r="IE76" s="97"/>
      <c r="IF76" s="97"/>
      <c r="IG76" s="97"/>
      <c r="IH76" s="97"/>
      <c r="II76" s="97"/>
      <c r="IJ76" s="97"/>
      <c r="IK76" s="97"/>
      <c r="IL76" s="97"/>
      <c r="IM76" s="97"/>
      <c r="IN76" s="97"/>
      <c r="IO76" s="97"/>
      <c r="IP76" s="97"/>
      <c r="IQ76" s="97"/>
      <c r="IR76" s="97"/>
      <c r="IS76" s="97"/>
      <c r="IT76" s="97"/>
      <c r="IU76" s="97"/>
    </row>
    <row r="77" customFormat="1" customHeight="1" spans="1:261">
      <c r="A77" s="97"/>
      <c r="B77" s="97"/>
      <c r="C77" s="97"/>
      <c r="D77" s="97"/>
      <c r="E77" s="97"/>
      <c r="F77" s="97"/>
      <c r="G77" s="99"/>
      <c r="H77" s="98"/>
      <c r="I77" s="99"/>
      <c r="J77" s="99"/>
      <c r="K77" s="98"/>
      <c r="L77" s="98"/>
      <c r="M77" s="99"/>
      <c r="N77" s="98"/>
      <c r="O77" s="99"/>
      <c r="P77" s="100"/>
      <c r="Q77" s="100"/>
      <c r="R77" s="97"/>
      <c r="S77" s="101"/>
      <c r="T77" s="97"/>
      <c r="U77" s="102"/>
      <c r="V77" s="102"/>
      <c r="W77" s="98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/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97"/>
      <c r="EB77" s="97"/>
      <c r="EC77" s="97"/>
      <c r="ED77" s="97"/>
      <c r="EE77" s="97"/>
      <c r="EF77" s="97"/>
      <c r="EG77" s="97"/>
      <c r="EH77" s="97"/>
      <c r="EI77" s="97"/>
      <c r="EJ77" s="97"/>
      <c r="EK77" s="97"/>
      <c r="EL77" s="97"/>
      <c r="EM77" s="97"/>
      <c r="EN77" s="97"/>
      <c r="EO77" s="97"/>
      <c r="EP77" s="97"/>
      <c r="EQ77" s="97"/>
      <c r="ER77" s="97"/>
      <c r="ES77" s="97"/>
      <c r="ET77" s="97"/>
      <c r="EU77" s="97"/>
      <c r="EV77" s="97"/>
      <c r="EW77" s="97"/>
      <c r="EX77" s="97"/>
      <c r="EY77" s="97"/>
      <c r="EZ77" s="97"/>
      <c r="FA77" s="97"/>
      <c r="FB77" s="97"/>
      <c r="FC77" s="97"/>
      <c r="FD77" s="97"/>
      <c r="FE77" s="97"/>
      <c r="FF77" s="97"/>
      <c r="FG77" s="97"/>
      <c r="FH77" s="97"/>
      <c r="FI77" s="97"/>
      <c r="FJ77" s="97"/>
      <c r="FK77" s="97"/>
      <c r="FL77" s="97"/>
      <c r="FM77" s="97"/>
      <c r="FN77" s="97"/>
      <c r="FO77" s="97"/>
      <c r="FP77" s="97"/>
      <c r="FQ77" s="97"/>
      <c r="FR77" s="97"/>
      <c r="FS77" s="97"/>
      <c r="FT77" s="97"/>
      <c r="FU77" s="97"/>
      <c r="FV77" s="97"/>
      <c r="FW77" s="97"/>
      <c r="FX77" s="97"/>
      <c r="FY77" s="97"/>
      <c r="FZ77" s="97"/>
      <c r="GA77" s="97"/>
      <c r="GB77" s="97"/>
      <c r="GC77" s="97"/>
      <c r="GD77" s="97"/>
      <c r="GE77" s="97"/>
      <c r="GF77" s="97"/>
      <c r="GG77" s="97"/>
      <c r="GH77" s="97"/>
      <c r="GI77" s="97"/>
      <c r="GJ77" s="97"/>
      <c r="GK77" s="97"/>
      <c r="GL77" s="97"/>
      <c r="GM77" s="97"/>
      <c r="GN77" s="97"/>
      <c r="GO77" s="97"/>
      <c r="GP77" s="97"/>
      <c r="GQ77" s="97"/>
      <c r="GR77" s="97"/>
      <c r="GS77" s="97"/>
      <c r="GT77" s="97"/>
      <c r="GU77" s="97"/>
      <c r="GV77" s="97"/>
      <c r="GW77" s="97"/>
      <c r="GX77" s="97"/>
      <c r="GY77" s="97"/>
      <c r="GZ77" s="97"/>
      <c r="HA77" s="97"/>
      <c r="HB77" s="97"/>
      <c r="HC77" s="97"/>
      <c r="HD77" s="97"/>
      <c r="HE77" s="97"/>
      <c r="HF77" s="97"/>
      <c r="HG77" s="97"/>
      <c r="HH77" s="97"/>
      <c r="HI77" s="97"/>
      <c r="HJ77" s="97"/>
      <c r="HK77" s="97"/>
      <c r="HL77" s="97"/>
      <c r="HM77" s="97"/>
      <c r="HN77" s="97"/>
      <c r="HO77" s="97"/>
      <c r="HP77" s="97"/>
      <c r="HQ77" s="97"/>
      <c r="HR77" s="97"/>
      <c r="HS77" s="97"/>
      <c r="HT77" s="97"/>
      <c r="HU77" s="97"/>
      <c r="HV77" s="97"/>
      <c r="HW77" s="97"/>
      <c r="HX77" s="97"/>
      <c r="HY77" s="97"/>
      <c r="HZ77" s="97"/>
      <c r="IA77" s="97"/>
      <c r="IB77" s="97"/>
      <c r="IC77" s="97"/>
      <c r="ID77" s="97"/>
      <c r="IE77" s="97"/>
      <c r="IF77" s="97"/>
      <c r="IG77" s="97"/>
      <c r="IH77" s="97"/>
      <c r="II77" s="97"/>
      <c r="IJ77" s="97"/>
      <c r="IK77" s="97"/>
      <c r="IL77" s="97"/>
      <c r="IM77" s="97"/>
      <c r="IN77" s="97"/>
      <c r="IO77" s="97"/>
      <c r="IP77" s="97"/>
      <c r="IQ77" s="97"/>
      <c r="IR77" s="97"/>
      <c r="IS77" s="97"/>
      <c r="IT77" s="97"/>
      <c r="IU77" s="97"/>
    </row>
    <row r="78" customFormat="1" customHeight="1" spans="1:261">
      <c r="A78" s="97"/>
      <c r="B78" s="97"/>
      <c r="C78" s="97"/>
      <c r="D78" s="97"/>
      <c r="E78" s="97"/>
      <c r="F78" s="97"/>
      <c r="G78" s="99"/>
      <c r="H78" s="98"/>
      <c r="I78" s="99"/>
      <c r="J78" s="99"/>
      <c r="K78" s="98"/>
      <c r="L78" s="98"/>
      <c r="M78" s="99"/>
      <c r="N78" s="98"/>
      <c r="O78" s="99"/>
      <c r="P78" s="100"/>
      <c r="Q78" s="100"/>
      <c r="R78" s="97"/>
      <c r="S78" s="101"/>
      <c r="T78" s="97"/>
      <c r="U78" s="102"/>
      <c r="V78" s="102"/>
      <c r="W78" s="98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7"/>
      <c r="CU78" s="97"/>
      <c r="CV78" s="97"/>
      <c r="CW78" s="97"/>
      <c r="CX78" s="97"/>
      <c r="CY78" s="97"/>
      <c r="CZ78" s="97"/>
      <c r="DA78" s="97"/>
      <c r="DB78" s="97"/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  <c r="EL78" s="97"/>
      <c r="EM78" s="97"/>
      <c r="EN78" s="97"/>
      <c r="EO78" s="97"/>
      <c r="EP78" s="97"/>
      <c r="EQ78" s="97"/>
      <c r="ER78" s="97"/>
      <c r="ES78" s="97"/>
      <c r="ET78" s="97"/>
      <c r="EU78" s="97"/>
      <c r="EV78" s="97"/>
      <c r="EW78" s="97"/>
      <c r="EX78" s="97"/>
      <c r="EY78" s="97"/>
      <c r="EZ78" s="97"/>
      <c r="FA78" s="97"/>
      <c r="FB78" s="97"/>
      <c r="FC78" s="97"/>
      <c r="FD78" s="97"/>
      <c r="FE78" s="97"/>
      <c r="FF78" s="97"/>
      <c r="FG78" s="97"/>
      <c r="FH78" s="97"/>
      <c r="FI78" s="97"/>
      <c r="FJ78" s="97"/>
      <c r="FK78" s="97"/>
      <c r="FL78" s="97"/>
      <c r="FM78" s="97"/>
      <c r="FN78" s="97"/>
      <c r="FO78" s="97"/>
      <c r="FP78" s="97"/>
      <c r="FQ78" s="97"/>
      <c r="FR78" s="97"/>
      <c r="FS78" s="97"/>
      <c r="FT78" s="97"/>
      <c r="FU78" s="97"/>
      <c r="FV78" s="97"/>
      <c r="FW78" s="97"/>
      <c r="FX78" s="97"/>
      <c r="FY78" s="97"/>
      <c r="FZ78" s="97"/>
      <c r="GA78" s="97"/>
      <c r="GB78" s="97"/>
      <c r="GC78" s="97"/>
      <c r="GD78" s="97"/>
      <c r="GE78" s="97"/>
      <c r="GF78" s="97"/>
      <c r="GG78" s="97"/>
      <c r="GH78" s="97"/>
      <c r="GI78" s="97"/>
      <c r="GJ78" s="97"/>
      <c r="GK78" s="97"/>
      <c r="GL78" s="97"/>
      <c r="GM78" s="97"/>
      <c r="GN78" s="97"/>
      <c r="GO78" s="97"/>
      <c r="GP78" s="97"/>
      <c r="GQ78" s="97"/>
      <c r="GR78" s="97"/>
      <c r="GS78" s="97"/>
      <c r="GT78" s="97"/>
      <c r="GU78" s="97"/>
      <c r="GV78" s="97"/>
      <c r="GW78" s="97"/>
      <c r="GX78" s="97"/>
      <c r="GY78" s="97"/>
      <c r="GZ78" s="97"/>
      <c r="HA78" s="97"/>
      <c r="HB78" s="97"/>
      <c r="HC78" s="97"/>
      <c r="HD78" s="97"/>
      <c r="HE78" s="97"/>
      <c r="HF78" s="97"/>
      <c r="HG78" s="97"/>
      <c r="HH78" s="97"/>
      <c r="HI78" s="97"/>
      <c r="HJ78" s="97"/>
      <c r="HK78" s="97"/>
      <c r="HL78" s="97"/>
      <c r="HM78" s="97"/>
      <c r="HN78" s="97"/>
      <c r="HO78" s="97"/>
      <c r="HP78" s="97"/>
      <c r="HQ78" s="97"/>
      <c r="HR78" s="97"/>
      <c r="HS78" s="97"/>
      <c r="HT78" s="97"/>
      <c r="HU78" s="97"/>
      <c r="HV78" s="97"/>
      <c r="HW78" s="97"/>
      <c r="HX78" s="97"/>
      <c r="HY78" s="97"/>
      <c r="HZ78" s="97"/>
      <c r="IA78" s="97"/>
      <c r="IB78" s="97"/>
      <c r="IC78" s="97"/>
      <c r="ID78" s="97"/>
      <c r="IE78" s="97"/>
      <c r="IF78" s="97"/>
      <c r="IG78" s="97"/>
      <c r="IH78" s="97"/>
      <c r="II78" s="97"/>
      <c r="IJ78" s="97"/>
      <c r="IK78" s="97"/>
      <c r="IL78" s="97"/>
      <c r="IM78" s="97"/>
      <c r="IN78" s="97"/>
      <c r="IO78" s="97"/>
      <c r="IP78" s="97"/>
      <c r="IQ78" s="97"/>
      <c r="IR78" s="97"/>
      <c r="IS78" s="97"/>
      <c r="IT78" s="97"/>
      <c r="IU78" s="97"/>
    </row>
    <row r="79" customFormat="1" customHeight="1" spans="1:261">
      <c r="A79" s="97"/>
      <c r="B79" s="97"/>
      <c r="C79" s="97"/>
      <c r="D79" s="97"/>
      <c r="E79" s="97"/>
      <c r="F79" s="97"/>
      <c r="G79" s="99"/>
      <c r="H79" s="98"/>
      <c r="I79" s="99"/>
      <c r="J79" s="99"/>
      <c r="K79" s="98"/>
      <c r="L79" s="98"/>
      <c r="M79" s="99"/>
      <c r="N79" s="98"/>
      <c r="O79" s="99"/>
      <c r="P79" s="100"/>
      <c r="Q79" s="100"/>
      <c r="R79" s="97"/>
      <c r="S79" s="101"/>
      <c r="T79" s="97"/>
      <c r="U79" s="102"/>
      <c r="V79" s="102"/>
      <c r="W79" s="98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7"/>
      <c r="CU79" s="97"/>
      <c r="CV79" s="97"/>
      <c r="CW79" s="97"/>
      <c r="CX79" s="97"/>
      <c r="CY79" s="97"/>
      <c r="CZ79" s="97"/>
      <c r="DA79" s="97"/>
      <c r="DB79" s="97"/>
      <c r="DC79" s="97"/>
      <c r="DD79" s="97"/>
      <c r="DE79" s="97"/>
      <c r="DF79" s="97"/>
      <c r="DG79" s="97"/>
      <c r="DH79" s="97"/>
      <c r="DI79" s="97"/>
      <c r="DJ79" s="97"/>
      <c r="DK79" s="97"/>
      <c r="DL79" s="97"/>
      <c r="DM79" s="97"/>
      <c r="DN79" s="97"/>
      <c r="DO79" s="97"/>
      <c r="DP79" s="97"/>
      <c r="DQ79" s="97"/>
      <c r="DR79" s="97"/>
      <c r="DS79" s="97"/>
      <c r="DT79" s="97"/>
      <c r="DU79" s="97"/>
      <c r="DV79" s="97"/>
      <c r="DW79" s="97"/>
      <c r="DX79" s="97"/>
      <c r="DY79" s="97"/>
      <c r="DZ79" s="97"/>
      <c r="EA79" s="97"/>
      <c r="EB79" s="97"/>
      <c r="EC79" s="97"/>
      <c r="ED79" s="97"/>
      <c r="EE79" s="97"/>
      <c r="EF79" s="97"/>
      <c r="EG79" s="97"/>
      <c r="EH79" s="97"/>
      <c r="EI79" s="97"/>
      <c r="EJ79" s="97"/>
      <c r="EK79" s="97"/>
      <c r="EL79" s="97"/>
      <c r="EM79" s="97"/>
      <c r="EN79" s="97"/>
      <c r="EO79" s="97"/>
      <c r="EP79" s="97"/>
      <c r="EQ79" s="97"/>
      <c r="ER79" s="97"/>
      <c r="ES79" s="97"/>
      <c r="ET79" s="97"/>
      <c r="EU79" s="97"/>
      <c r="EV79" s="97"/>
      <c r="EW79" s="97"/>
      <c r="EX79" s="97"/>
      <c r="EY79" s="97"/>
      <c r="EZ79" s="97"/>
      <c r="FA79" s="97"/>
      <c r="FB79" s="97"/>
      <c r="FC79" s="97"/>
      <c r="FD79" s="97"/>
      <c r="FE79" s="97"/>
      <c r="FF79" s="97"/>
      <c r="FG79" s="97"/>
      <c r="FH79" s="97"/>
      <c r="FI79" s="97"/>
      <c r="FJ79" s="97"/>
      <c r="FK79" s="97"/>
      <c r="FL79" s="97"/>
      <c r="FM79" s="97"/>
      <c r="FN79" s="97"/>
      <c r="FO79" s="97"/>
      <c r="FP79" s="97"/>
      <c r="FQ79" s="97"/>
      <c r="FR79" s="97"/>
      <c r="FS79" s="97"/>
      <c r="FT79" s="97"/>
      <c r="FU79" s="97"/>
      <c r="FV79" s="97"/>
      <c r="FW79" s="97"/>
      <c r="FX79" s="97"/>
      <c r="FY79" s="97"/>
      <c r="FZ79" s="97"/>
      <c r="GA79" s="97"/>
      <c r="GB79" s="97"/>
      <c r="GC79" s="97"/>
      <c r="GD79" s="97"/>
      <c r="GE79" s="97"/>
      <c r="GF79" s="97"/>
      <c r="GG79" s="97"/>
      <c r="GH79" s="97"/>
      <c r="GI79" s="97"/>
      <c r="GJ79" s="97"/>
      <c r="GK79" s="97"/>
      <c r="GL79" s="97"/>
      <c r="GM79" s="97"/>
      <c r="GN79" s="97"/>
      <c r="GO79" s="97"/>
      <c r="GP79" s="97"/>
      <c r="GQ79" s="97"/>
      <c r="GR79" s="97"/>
      <c r="GS79" s="97"/>
      <c r="GT79" s="97"/>
      <c r="GU79" s="97"/>
      <c r="GV79" s="97"/>
      <c r="GW79" s="97"/>
      <c r="GX79" s="97"/>
      <c r="GY79" s="97"/>
      <c r="GZ79" s="97"/>
      <c r="HA79" s="97"/>
      <c r="HB79" s="97"/>
      <c r="HC79" s="97"/>
      <c r="HD79" s="97"/>
      <c r="HE79" s="97"/>
      <c r="HF79" s="97"/>
      <c r="HG79" s="97"/>
      <c r="HH79" s="97"/>
      <c r="HI79" s="97"/>
      <c r="HJ79" s="97"/>
      <c r="HK79" s="97"/>
      <c r="HL79" s="97"/>
      <c r="HM79" s="97"/>
      <c r="HN79" s="97"/>
      <c r="HO79" s="97"/>
      <c r="HP79" s="97"/>
      <c r="HQ79" s="97"/>
      <c r="HR79" s="97"/>
      <c r="HS79" s="97"/>
      <c r="HT79" s="97"/>
      <c r="HU79" s="97"/>
      <c r="HV79" s="97"/>
      <c r="HW79" s="97"/>
      <c r="HX79" s="97"/>
      <c r="HY79" s="97"/>
      <c r="HZ79" s="97"/>
      <c r="IA79" s="97"/>
      <c r="IB79" s="97"/>
      <c r="IC79" s="97"/>
      <c r="ID79" s="97"/>
      <c r="IE79" s="97"/>
      <c r="IF79" s="97"/>
      <c r="IG79" s="97"/>
      <c r="IH79" s="97"/>
      <c r="II79" s="97"/>
      <c r="IJ79" s="97"/>
      <c r="IK79" s="97"/>
      <c r="IL79" s="97"/>
      <c r="IM79" s="97"/>
      <c r="IN79" s="97"/>
      <c r="IO79" s="97"/>
      <c r="IP79" s="97"/>
      <c r="IQ79" s="97"/>
      <c r="IR79" s="97"/>
      <c r="IS79" s="97"/>
      <c r="IT79" s="97"/>
      <c r="IU79" s="97"/>
    </row>
    <row r="80" customFormat="1" customHeight="1" spans="1:261">
      <c r="A80" s="97"/>
      <c r="B80" s="97"/>
      <c r="C80" s="97"/>
      <c r="D80" s="97"/>
      <c r="E80" s="97"/>
      <c r="F80" s="97"/>
      <c r="G80" s="99"/>
      <c r="H80" s="98"/>
      <c r="I80" s="99"/>
      <c r="J80" s="99"/>
      <c r="K80" s="98"/>
      <c r="L80" s="98"/>
      <c r="M80" s="99"/>
      <c r="N80" s="98"/>
      <c r="O80" s="99"/>
      <c r="P80" s="100"/>
      <c r="Q80" s="100"/>
      <c r="R80" s="97"/>
      <c r="S80" s="101"/>
      <c r="T80" s="97"/>
      <c r="U80" s="102"/>
      <c r="V80" s="102"/>
      <c r="W80" s="98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97"/>
      <c r="CY80" s="97"/>
      <c r="CZ80" s="97"/>
      <c r="DA80" s="97"/>
      <c r="DB80" s="97"/>
      <c r="DC80" s="97"/>
      <c r="DD80" s="97"/>
      <c r="DE80" s="97"/>
      <c r="DF80" s="97"/>
      <c r="DG80" s="97"/>
      <c r="DH80" s="97"/>
      <c r="DI80" s="97"/>
      <c r="DJ80" s="97"/>
      <c r="DK80" s="97"/>
      <c r="DL80" s="97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  <c r="EL80" s="97"/>
      <c r="EM80" s="97"/>
      <c r="EN80" s="97"/>
      <c r="EO80" s="97"/>
      <c r="EP80" s="97"/>
      <c r="EQ80" s="97"/>
      <c r="ER80" s="97"/>
      <c r="ES80" s="97"/>
      <c r="ET80" s="97"/>
      <c r="EU80" s="97"/>
      <c r="EV80" s="97"/>
      <c r="EW80" s="97"/>
      <c r="EX80" s="97"/>
      <c r="EY80" s="97"/>
      <c r="EZ80" s="97"/>
      <c r="FA80" s="97"/>
      <c r="FB80" s="97"/>
      <c r="FC80" s="97"/>
      <c r="FD80" s="97"/>
      <c r="FE80" s="97"/>
      <c r="FF80" s="97"/>
      <c r="FG80" s="97"/>
      <c r="FH80" s="97"/>
      <c r="FI80" s="97"/>
      <c r="FJ80" s="97"/>
      <c r="FK80" s="97"/>
      <c r="FL80" s="97"/>
      <c r="FM80" s="97"/>
      <c r="FN80" s="97"/>
      <c r="FO80" s="97"/>
      <c r="FP80" s="97"/>
      <c r="FQ80" s="97"/>
      <c r="FR80" s="97"/>
      <c r="FS80" s="97"/>
      <c r="FT80" s="97"/>
      <c r="FU80" s="97"/>
      <c r="FV80" s="97"/>
      <c r="FW80" s="97"/>
      <c r="FX80" s="97"/>
      <c r="FY80" s="97"/>
      <c r="FZ80" s="97"/>
      <c r="GA80" s="97"/>
      <c r="GB80" s="97"/>
      <c r="GC80" s="97"/>
      <c r="GD80" s="97"/>
      <c r="GE80" s="97"/>
      <c r="GF80" s="97"/>
      <c r="GG80" s="97"/>
      <c r="GH80" s="97"/>
      <c r="GI80" s="97"/>
      <c r="GJ80" s="97"/>
      <c r="GK80" s="97"/>
      <c r="GL80" s="97"/>
      <c r="GM80" s="97"/>
      <c r="GN80" s="97"/>
      <c r="GO80" s="97"/>
      <c r="GP80" s="97"/>
      <c r="GQ80" s="97"/>
      <c r="GR80" s="97"/>
      <c r="GS80" s="97"/>
      <c r="GT80" s="97"/>
      <c r="GU80" s="97"/>
      <c r="GV80" s="97"/>
      <c r="GW80" s="97"/>
      <c r="GX80" s="97"/>
      <c r="GY80" s="97"/>
      <c r="GZ80" s="97"/>
      <c r="HA80" s="97"/>
      <c r="HB80" s="97"/>
      <c r="HC80" s="97"/>
      <c r="HD80" s="97"/>
      <c r="HE80" s="97"/>
      <c r="HF80" s="97"/>
      <c r="HG80" s="97"/>
      <c r="HH80" s="97"/>
      <c r="HI80" s="97"/>
      <c r="HJ80" s="97"/>
      <c r="HK80" s="97"/>
      <c r="HL80" s="97"/>
      <c r="HM80" s="97"/>
      <c r="HN80" s="97"/>
      <c r="HO80" s="97"/>
      <c r="HP80" s="97"/>
      <c r="HQ80" s="97"/>
      <c r="HR80" s="97"/>
      <c r="HS80" s="97"/>
      <c r="HT80" s="97"/>
      <c r="HU80" s="97"/>
      <c r="HV80" s="97"/>
      <c r="HW80" s="97"/>
      <c r="HX80" s="97"/>
      <c r="HY80" s="97"/>
      <c r="HZ80" s="97"/>
      <c r="IA80" s="97"/>
      <c r="IB80" s="97"/>
      <c r="IC80" s="97"/>
      <c r="ID80" s="97"/>
      <c r="IE80" s="97"/>
      <c r="IF80" s="97"/>
      <c r="IG80" s="97"/>
      <c r="IH80" s="97"/>
      <c r="II80" s="97"/>
      <c r="IJ80" s="97"/>
      <c r="IK80" s="97"/>
      <c r="IL80" s="97"/>
      <c r="IM80" s="97"/>
      <c r="IN80" s="97"/>
      <c r="IO80" s="97"/>
      <c r="IP80" s="97"/>
      <c r="IQ80" s="97"/>
      <c r="IR80" s="97"/>
      <c r="IS80" s="97"/>
      <c r="IT80" s="97"/>
      <c r="IU80" s="97"/>
    </row>
    <row r="81" customFormat="1" customHeight="1" spans="1:255">
      <c r="A81" s="97"/>
      <c r="B81" s="97"/>
      <c r="C81" s="97"/>
      <c r="D81" s="97"/>
      <c r="E81" s="97"/>
      <c r="F81" s="97"/>
      <c r="G81" s="99"/>
      <c r="H81" s="98"/>
      <c r="I81" s="99"/>
      <c r="J81" s="99"/>
      <c r="K81" s="98"/>
      <c r="L81" s="98"/>
      <c r="M81" s="99"/>
      <c r="N81" s="98"/>
      <c r="O81" s="99"/>
      <c r="P81" s="100"/>
      <c r="Q81" s="100"/>
      <c r="R81" s="97"/>
      <c r="S81" s="101"/>
      <c r="T81" s="97"/>
      <c r="U81" s="102"/>
      <c r="V81" s="102"/>
      <c r="W81" s="98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97"/>
      <c r="CG81" s="97"/>
      <c r="CH81" s="97"/>
      <c r="CI81" s="97"/>
      <c r="CJ81" s="97"/>
      <c r="CK81" s="97"/>
      <c r="CL81" s="97"/>
      <c r="CM81" s="97"/>
      <c r="CN81" s="97"/>
      <c r="CO81" s="97"/>
      <c r="CP81" s="97"/>
      <c r="CQ81" s="97"/>
      <c r="CR81" s="97"/>
      <c r="CS81" s="97"/>
      <c r="CT81" s="97"/>
      <c r="CU81" s="97"/>
      <c r="CV81" s="97"/>
      <c r="CW81" s="97"/>
      <c r="CX81" s="97"/>
      <c r="CY81" s="97"/>
      <c r="CZ81" s="97"/>
      <c r="DA81" s="97"/>
      <c r="DB81" s="97"/>
      <c r="DC81" s="97"/>
      <c r="DD81" s="97"/>
      <c r="DE81" s="97"/>
      <c r="DF81" s="97"/>
      <c r="DG81" s="97"/>
      <c r="DH81" s="97"/>
      <c r="DI81" s="97"/>
      <c r="DJ81" s="97"/>
      <c r="DK81" s="97"/>
      <c r="DL81" s="97"/>
      <c r="DM81" s="97"/>
      <c r="DN81" s="97"/>
      <c r="DO81" s="97"/>
      <c r="DP81" s="97"/>
      <c r="DQ81" s="97"/>
      <c r="DR81" s="97"/>
      <c r="DS81" s="97"/>
      <c r="DT81" s="97"/>
      <c r="DU81" s="97"/>
      <c r="DV81" s="97"/>
      <c r="DW81" s="97"/>
      <c r="DX81" s="97"/>
      <c r="DY81" s="97"/>
      <c r="DZ81" s="97"/>
      <c r="EA81" s="97"/>
      <c r="EB81" s="97"/>
      <c r="EC81" s="97"/>
      <c r="ED81" s="97"/>
      <c r="EE81" s="97"/>
      <c r="EF81" s="97"/>
      <c r="EG81" s="97"/>
      <c r="EH81" s="97"/>
      <c r="EI81" s="97"/>
      <c r="EJ81" s="97"/>
      <c r="EK81" s="97"/>
      <c r="EL81" s="97"/>
      <c r="EM81" s="97"/>
      <c r="EN81" s="97"/>
      <c r="EO81" s="97"/>
      <c r="EP81" s="97"/>
      <c r="EQ81" s="97"/>
      <c r="ER81" s="97"/>
      <c r="ES81" s="97"/>
      <c r="ET81" s="97"/>
      <c r="EU81" s="97"/>
      <c r="EV81" s="97"/>
      <c r="EW81" s="97"/>
      <c r="EX81" s="97"/>
      <c r="EY81" s="97"/>
      <c r="EZ81" s="97"/>
      <c r="FA81" s="97"/>
      <c r="FB81" s="97"/>
      <c r="FC81" s="97"/>
      <c r="FD81" s="97"/>
      <c r="FE81" s="97"/>
      <c r="FF81" s="97"/>
      <c r="FG81" s="97"/>
      <c r="FH81" s="97"/>
      <c r="FI81" s="97"/>
      <c r="FJ81" s="97"/>
      <c r="FK81" s="97"/>
      <c r="FL81" s="97"/>
      <c r="FM81" s="97"/>
      <c r="FN81" s="97"/>
      <c r="FO81" s="97"/>
      <c r="FP81" s="97"/>
      <c r="FQ81" s="97"/>
      <c r="FR81" s="97"/>
      <c r="FS81" s="97"/>
      <c r="FT81" s="97"/>
      <c r="FU81" s="97"/>
      <c r="FV81" s="97"/>
      <c r="FW81" s="97"/>
      <c r="FX81" s="97"/>
      <c r="FY81" s="97"/>
      <c r="FZ81" s="97"/>
      <c r="GA81" s="97"/>
      <c r="GB81" s="97"/>
      <c r="GC81" s="97"/>
      <c r="GD81" s="97"/>
      <c r="GE81" s="97"/>
      <c r="GF81" s="97"/>
      <c r="GG81" s="97"/>
      <c r="GH81" s="97"/>
      <c r="GI81" s="97"/>
      <c r="GJ81" s="97"/>
      <c r="GK81" s="97"/>
      <c r="GL81" s="97"/>
      <c r="GM81" s="97"/>
      <c r="GN81" s="97"/>
      <c r="GO81" s="97"/>
      <c r="GP81" s="97"/>
      <c r="GQ81" s="97"/>
      <c r="GR81" s="97"/>
      <c r="GS81" s="97"/>
      <c r="GT81" s="97"/>
      <c r="GU81" s="97"/>
      <c r="GV81" s="97"/>
      <c r="GW81" s="97"/>
      <c r="GX81" s="97"/>
      <c r="GY81" s="97"/>
      <c r="GZ81" s="97"/>
      <c r="HA81" s="97"/>
      <c r="HB81" s="97"/>
      <c r="HC81" s="97"/>
      <c r="HD81" s="97"/>
      <c r="HE81" s="97"/>
      <c r="HF81" s="97"/>
      <c r="HG81" s="97"/>
      <c r="HH81" s="97"/>
      <c r="HI81" s="97"/>
      <c r="HJ81" s="97"/>
      <c r="HK81" s="97"/>
      <c r="HL81" s="97"/>
      <c r="HM81" s="97"/>
      <c r="HN81" s="97"/>
      <c r="HO81" s="97"/>
      <c r="HP81" s="97"/>
      <c r="HQ81" s="97"/>
      <c r="HR81" s="97"/>
      <c r="HS81" s="97"/>
      <c r="HT81" s="97"/>
      <c r="HU81" s="97"/>
      <c r="HV81" s="97"/>
      <c r="HW81" s="97"/>
      <c r="HX81" s="97"/>
      <c r="HY81" s="97"/>
      <c r="HZ81" s="97"/>
      <c r="IA81" s="97"/>
      <c r="IB81" s="97"/>
      <c r="IC81" s="97"/>
      <c r="ID81" s="97"/>
      <c r="IE81" s="97"/>
      <c r="IF81" s="97"/>
      <c r="IG81" s="97"/>
      <c r="IH81" s="97"/>
      <c r="II81" s="97"/>
      <c r="IJ81" s="97"/>
      <c r="IK81" s="97"/>
      <c r="IL81" s="97"/>
      <c r="IM81" s="97"/>
      <c r="IN81" s="97"/>
      <c r="IO81" s="97"/>
      <c r="IP81" s="97"/>
      <c r="IQ81" s="97"/>
      <c r="IR81" s="97"/>
      <c r="IS81" s="97"/>
      <c r="IT81" s="97"/>
      <c r="IU81" s="97"/>
    </row>
    <row r="82" customFormat="1" customHeight="1" spans="1:255">
      <c r="A82" s="97"/>
      <c r="B82" s="97"/>
      <c r="C82" s="97"/>
      <c r="D82" s="97"/>
      <c r="E82" s="97"/>
      <c r="F82" s="97"/>
      <c r="G82" s="99"/>
      <c r="H82" s="98"/>
      <c r="I82" s="99"/>
      <c r="J82" s="99"/>
      <c r="K82" s="98"/>
      <c r="L82" s="98"/>
      <c r="M82" s="99"/>
      <c r="N82" s="98"/>
      <c r="O82" s="99"/>
      <c r="P82" s="100"/>
      <c r="Q82" s="100"/>
      <c r="R82" s="97"/>
      <c r="S82" s="101"/>
      <c r="T82" s="97"/>
      <c r="U82" s="102"/>
      <c r="V82" s="102"/>
      <c r="W82" s="98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7"/>
      <c r="CU82" s="97"/>
      <c r="CV82" s="97"/>
      <c r="CW82" s="97"/>
      <c r="CX82" s="97"/>
      <c r="CY82" s="97"/>
      <c r="CZ82" s="97"/>
      <c r="DA82" s="97"/>
      <c r="DB82" s="97"/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7"/>
      <c r="DT82" s="97"/>
      <c r="DU82" s="97"/>
      <c r="DV82" s="97"/>
      <c r="DW82" s="97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97"/>
      <c r="EM82" s="97"/>
      <c r="EN82" s="97"/>
      <c r="EO82" s="97"/>
      <c r="EP82" s="97"/>
      <c r="EQ82" s="97"/>
      <c r="ER82" s="97"/>
      <c r="ES82" s="97"/>
      <c r="ET82" s="97"/>
      <c r="EU82" s="97"/>
      <c r="EV82" s="97"/>
      <c r="EW82" s="97"/>
      <c r="EX82" s="97"/>
      <c r="EY82" s="97"/>
      <c r="EZ82" s="97"/>
      <c r="FA82" s="97"/>
      <c r="FB82" s="97"/>
      <c r="FC82" s="97"/>
      <c r="FD82" s="97"/>
      <c r="FE82" s="97"/>
      <c r="FF82" s="97"/>
      <c r="FG82" s="97"/>
      <c r="FH82" s="97"/>
      <c r="FI82" s="97"/>
      <c r="FJ82" s="97"/>
      <c r="FK82" s="97"/>
      <c r="FL82" s="97"/>
      <c r="FM82" s="97"/>
      <c r="FN82" s="97"/>
      <c r="FO82" s="97"/>
      <c r="FP82" s="97"/>
      <c r="FQ82" s="97"/>
      <c r="FR82" s="97"/>
      <c r="FS82" s="97"/>
      <c r="FT82" s="97"/>
      <c r="FU82" s="97"/>
      <c r="FV82" s="97"/>
      <c r="FW82" s="97"/>
      <c r="FX82" s="97"/>
      <c r="FY82" s="97"/>
      <c r="FZ82" s="97"/>
      <c r="GA82" s="97"/>
      <c r="GB82" s="97"/>
      <c r="GC82" s="97"/>
      <c r="GD82" s="97"/>
      <c r="GE82" s="97"/>
      <c r="GF82" s="97"/>
      <c r="GG82" s="97"/>
      <c r="GH82" s="97"/>
      <c r="GI82" s="97"/>
      <c r="GJ82" s="97"/>
      <c r="GK82" s="97"/>
      <c r="GL82" s="97"/>
      <c r="GM82" s="97"/>
      <c r="GN82" s="97"/>
      <c r="GO82" s="97"/>
      <c r="GP82" s="97"/>
      <c r="GQ82" s="97"/>
      <c r="GR82" s="97"/>
      <c r="GS82" s="97"/>
      <c r="GT82" s="97"/>
      <c r="GU82" s="97"/>
      <c r="GV82" s="97"/>
      <c r="GW82" s="97"/>
      <c r="GX82" s="97"/>
      <c r="GY82" s="97"/>
      <c r="GZ82" s="97"/>
      <c r="HA82" s="97"/>
      <c r="HB82" s="97"/>
      <c r="HC82" s="97"/>
      <c r="HD82" s="97"/>
      <c r="HE82" s="97"/>
      <c r="HF82" s="97"/>
      <c r="HG82" s="97"/>
      <c r="HH82" s="97"/>
      <c r="HI82" s="97"/>
      <c r="HJ82" s="97"/>
      <c r="HK82" s="97"/>
      <c r="HL82" s="97"/>
      <c r="HM82" s="97"/>
      <c r="HN82" s="97"/>
      <c r="HO82" s="97"/>
      <c r="HP82" s="97"/>
      <c r="HQ82" s="97"/>
      <c r="HR82" s="97"/>
      <c r="HS82" s="97"/>
      <c r="HT82" s="97"/>
      <c r="HU82" s="97"/>
      <c r="HV82" s="97"/>
      <c r="HW82" s="97"/>
      <c r="HX82" s="97"/>
      <c r="HY82" s="97"/>
      <c r="HZ82" s="97"/>
      <c r="IA82" s="97"/>
      <c r="IB82" s="97"/>
      <c r="IC82" s="97"/>
      <c r="ID82" s="97"/>
      <c r="IE82" s="97"/>
      <c r="IF82" s="97"/>
      <c r="IG82" s="97"/>
      <c r="IH82" s="97"/>
      <c r="II82" s="97"/>
      <c r="IJ82" s="97"/>
      <c r="IK82" s="97"/>
      <c r="IL82" s="97"/>
      <c r="IM82" s="97"/>
      <c r="IN82" s="97"/>
      <c r="IO82" s="97"/>
      <c r="IP82" s="97"/>
      <c r="IQ82" s="97"/>
      <c r="IR82" s="97"/>
      <c r="IS82" s="97"/>
      <c r="IT82" s="97"/>
      <c r="IU82" s="97"/>
    </row>
  </sheetData>
  <autoFilter xmlns:etc="http://www.wps.cn/officeDocument/2017/etCustomData" ref="A4:JA72" etc:filterBottomFollowUsedRange="0">
    <extLst/>
  </autoFilter>
  <sortState ref="A5:AD67">
    <sortCondition ref="V5:V67" descending="1"/>
  </sortState>
  <conditionalFormatting sqref="M5:M30">
    <cfRule type="cellIs" dxfId="0" priority="1" operator="lessThan">
      <formula>60</formula>
    </cfRule>
  </conditionalFormatting>
  <dataValidations count="6">
    <dataValidation type="list" allowBlank="1" showInputMessage="1" showErrorMessage="1" sqref="AA37">
      <formula1>"一等奖学金,二等奖学金,三等奖学金,课程考核不合格,德育分未达标,体育成绩不合格,违纪"</formula1>
    </dataValidation>
    <dataValidation type="list" allowBlank="1" showInputMessage="1" showErrorMessage="1" sqref="U1:U3 U68:U65570 AA4:AA36 AA38:AA6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68:V65570 AB10:AB30 AB36:AB67">
      <formula1>$CQ$8:$CQ$11</formula1>
    </dataValidation>
    <dataValidation type="list" allowBlank="1" showInputMessage="1" showErrorMessage="1" sqref="W1:W3 W68:W1048576 AC4:AC67">
      <formula1>"三好学生,三好学生标兵,优秀学生干部"</formula1>
    </dataValidation>
    <dataValidation type="list" allowBlank="1" showInputMessage="1" showErrorMessage="1" sqref="Y5:Y67">
      <formula1>"是,否"</formula1>
    </dataValidation>
    <dataValidation type="list" allowBlank="1" showInputMessage="1" showErrorMessage="1" sqref="AB5:AB9 AB31:AB35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47" orientation="landscape" horizontalDpi="600"/>
  <headerFooter/>
  <colBreaks count="1" manualBreakCount="1">
    <brk id="3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Z46"/>
  <sheetViews>
    <sheetView view="pageBreakPreview" zoomScaleNormal="100" workbookViewId="0">
      <selection activeCell="Q50" sqref="Q50"/>
    </sheetView>
  </sheetViews>
  <sheetFormatPr defaultColWidth="9" defaultRowHeight="15" customHeight="1"/>
  <cols>
    <col min="1" max="1" width="12.125" style="97" customWidth="1"/>
    <col min="2" max="2" width="13.625" style="97" customWidth="1"/>
    <col min="3" max="3" width="9.5" style="98" customWidth="1"/>
    <col min="4" max="4" width="11.625" style="97" customWidth="1"/>
    <col min="5" max="5" width="8.725" style="97" customWidth="1"/>
    <col min="6" max="6" width="9.04166666666667" style="97" customWidth="1"/>
    <col min="7" max="7" width="6.625" style="99" customWidth="1"/>
    <col min="8" max="8" width="6.625" style="98" customWidth="1"/>
    <col min="9" max="9" width="8.425" style="99" customWidth="1"/>
    <col min="10" max="10" width="6.625" style="99" customWidth="1"/>
    <col min="11" max="11" width="6.625" style="98" customWidth="1"/>
    <col min="12" max="12" width="9.7" style="98" customWidth="1"/>
    <col min="13" max="13" width="6.625" style="99" customWidth="1"/>
    <col min="14" max="14" width="6.625" style="98" customWidth="1"/>
    <col min="15" max="15" width="8.41666666666667" style="99" customWidth="1"/>
    <col min="16" max="16" width="6.625" style="100" customWidth="1"/>
    <col min="17" max="17" width="7.625" style="100" customWidth="1"/>
    <col min="18" max="18" width="6.625" style="97" customWidth="1"/>
    <col min="19" max="19" width="7.5" style="101" customWidth="1"/>
    <col min="20" max="20" width="7.125" style="97" customWidth="1"/>
    <col min="21" max="21" width="8.325" style="102" customWidth="1"/>
    <col min="22" max="22" width="8" style="102" customWidth="1"/>
    <col min="23" max="23" width="8.38333333333333" style="102" customWidth="1"/>
    <col min="24" max="24" width="8.625" style="97" customWidth="1"/>
    <col min="25" max="25" width="8.675" style="97" customWidth="1"/>
    <col min="26" max="26" width="8.625" style="97" customWidth="1"/>
    <col min="27" max="27" width="11.125" style="97" customWidth="1"/>
    <col min="28" max="28" width="9.625" style="97" customWidth="1"/>
    <col min="29" max="29" width="12.625" style="97" customWidth="1"/>
    <col min="30" max="84" width="9" style="97"/>
    <col min="85" max="85" width="3.125" style="97" customWidth="1"/>
    <col min="86" max="86" width="13.125" style="97" customWidth="1"/>
    <col min="87" max="87" width="4.625" style="97" customWidth="1"/>
    <col min="88" max="88" width="11.25" style="97" customWidth="1"/>
    <col min="89" max="254" width="9" style="97"/>
  </cols>
  <sheetData>
    <row r="1" customFormat="1" customHeight="1" spans="1:260">
      <c r="A1" s="103" t="s">
        <v>0</v>
      </c>
      <c r="B1" s="103"/>
      <c r="C1" s="104"/>
      <c r="D1" s="97"/>
      <c r="E1" s="97"/>
      <c r="F1" s="97"/>
      <c r="G1" s="99"/>
      <c r="H1" s="98"/>
      <c r="I1" s="99"/>
      <c r="J1" s="99"/>
      <c r="K1" s="98"/>
      <c r="L1" s="98"/>
      <c r="M1" s="99"/>
      <c r="N1" s="98"/>
      <c r="O1" s="99"/>
      <c r="P1" s="100"/>
      <c r="Q1" s="100"/>
      <c r="R1" s="97"/>
      <c r="S1" s="101"/>
      <c r="T1" s="105"/>
      <c r="U1" s="102"/>
      <c r="V1" s="102"/>
      <c r="W1" s="102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</row>
    <row r="2" s="94" customFormat="1" ht="18.75" spans="1:260">
      <c r="A2" s="106" t="s">
        <v>315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07"/>
      <c r="W2" s="107"/>
      <c r="X2" s="108"/>
      <c r="Y2" s="108"/>
      <c r="Z2" s="108"/>
      <c r="AA2" s="108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</row>
    <row r="3" s="95" customFormat="1" ht="15.75" spans="1:260">
      <c r="A3" s="109" t="s">
        <v>316</v>
      </c>
      <c r="B3" s="109"/>
      <c r="C3" s="109" t="s">
        <v>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R3" s="110"/>
      <c r="S3" s="111"/>
      <c r="T3" s="110"/>
      <c r="U3" s="110"/>
      <c r="V3" s="112"/>
      <c r="W3" s="148"/>
      <c r="X3" s="109" t="s">
        <v>4</v>
      </c>
    </row>
    <row r="4" customFormat="1" ht="41" customHeight="1" spans="1:260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3" t="s">
        <v>10</v>
      </c>
      <c r="G4" s="115" t="s">
        <v>11</v>
      </c>
      <c r="H4" s="114" t="s">
        <v>12</v>
      </c>
      <c r="I4" s="115" t="s">
        <v>13</v>
      </c>
      <c r="J4" s="115" t="s">
        <v>14</v>
      </c>
      <c r="K4" s="114" t="s">
        <v>15</v>
      </c>
      <c r="L4" s="114" t="s">
        <v>16</v>
      </c>
      <c r="M4" s="115" t="s">
        <v>17</v>
      </c>
      <c r="N4" s="114" t="s">
        <v>18</v>
      </c>
      <c r="O4" s="115" t="s">
        <v>19</v>
      </c>
      <c r="P4" s="115" t="s">
        <v>20</v>
      </c>
      <c r="Q4" s="114" t="s">
        <v>21</v>
      </c>
      <c r="R4" s="115" t="s">
        <v>22</v>
      </c>
      <c r="S4" s="115" t="s">
        <v>23</v>
      </c>
      <c r="T4" s="114" t="s">
        <v>24</v>
      </c>
      <c r="U4" s="115" t="s">
        <v>25</v>
      </c>
      <c r="V4" s="115" t="s">
        <v>26</v>
      </c>
      <c r="W4" s="117" t="s">
        <v>27</v>
      </c>
      <c r="X4" s="114" t="s">
        <v>28</v>
      </c>
      <c r="Y4" s="116" t="s">
        <v>29</v>
      </c>
      <c r="Z4" s="115" t="s">
        <v>30</v>
      </c>
      <c r="AA4" s="117" t="s">
        <v>31</v>
      </c>
      <c r="AB4" s="117" t="s">
        <v>32</v>
      </c>
      <c r="AC4" s="114" t="s">
        <v>33</v>
      </c>
      <c r="AD4" s="118" t="s">
        <v>34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</row>
    <row r="5" customFormat="1" customHeight="1" spans="1:260">
      <c r="A5" s="120" t="s">
        <v>65</v>
      </c>
      <c r="B5" s="120" t="s">
        <v>317</v>
      </c>
      <c r="C5" s="120">
        <v>2024</v>
      </c>
      <c r="D5" s="120" t="s">
        <v>318</v>
      </c>
      <c r="E5" s="120">
        <v>2406110224</v>
      </c>
      <c r="F5" s="120" t="s">
        <v>319</v>
      </c>
      <c r="G5" s="121">
        <v>88</v>
      </c>
      <c r="H5" s="120">
        <v>8</v>
      </c>
      <c r="I5" s="121">
        <f t="shared" ref="I5:I10" si="0">G5+H5</f>
        <v>96</v>
      </c>
      <c r="J5" s="121">
        <v>92.5412844036697</v>
      </c>
      <c r="K5" s="121">
        <v>2.8</v>
      </c>
      <c r="L5" s="121">
        <v>95.34</v>
      </c>
      <c r="M5" s="121">
        <v>89.65</v>
      </c>
      <c r="N5" s="120">
        <v>0</v>
      </c>
      <c r="O5" s="121">
        <v>89.65</v>
      </c>
      <c r="P5" s="121">
        <v>60</v>
      </c>
      <c r="Q5" s="121">
        <v>2.95</v>
      </c>
      <c r="R5" s="121">
        <v>62.95</v>
      </c>
      <c r="S5" s="121">
        <v>60</v>
      </c>
      <c r="T5" s="120">
        <v>10</v>
      </c>
      <c r="U5" s="121">
        <v>70</v>
      </c>
      <c r="V5" s="122">
        <f t="shared" ref="V5:V31" si="1">I5*10%+L5*75%+O5*5%+R5*5%+U5*5%</f>
        <v>92.235</v>
      </c>
      <c r="W5" s="151">
        <v>1</v>
      </c>
      <c r="X5" s="119">
        <v>1</v>
      </c>
      <c r="Y5" s="119" t="s">
        <v>40</v>
      </c>
      <c r="Z5" s="119">
        <v>27</v>
      </c>
      <c r="AA5" s="125" t="s">
        <v>37</v>
      </c>
      <c r="AB5" s="125"/>
      <c r="AC5" s="125" t="s">
        <v>43</v>
      </c>
      <c r="AD5" s="126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</row>
    <row r="6" customFormat="1" customHeight="1" spans="1:260">
      <c r="A6" s="120" t="s">
        <v>65</v>
      </c>
      <c r="B6" s="120" t="s">
        <v>317</v>
      </c>
      <c r="C6" s="120">
        <f t="shared" ref="C6:C31" si="2">C5</f>
        <v>2024</v>
      </c>
      <c r="D6" s="120" t="s">
        <v>320</v>
      </c>
      <c r="E6" s="120">
        <v>2406110207</v>
      </c>
      <c r="F6" s="120" t="s">
        <v>321</v>
      </c>
      <c r="G6" s="121">
        <v>88</v>
      </c>
      <c r="H6" s="120">
        <v>9.15</v>
      </c>
      <c r="I6" s="121">
        <f t="shared" si="0"/>
        <v>97.15</v>
      </c>
      <c r="J6" s="121">
        <v>89.0091743119266</v>
      </c>
      <c r="K6" s="121">
        <v>2.375</v>
      </c>
      <c r="L6" s="121">
        <f t="shared" ref="L6:L31" si="3">J6+K6</f>
        <v>91.3841743119266</v>
      </c>
      <c r="M6" s="121">
        <v>76.8</v>
      </c>
      <c r="N6" s="120">
        <v>0</v>
      </c>
      <c r="O6" s="121">
        <v>76.8</v>
      </c>
      <c r="P6" s="121">
        <v>60</v>
      </c>
      <c r="Q6" s="121">
        <v>0.6</v>
      </c>
      <c r="R6" s="121">
        <v>60.6</v>
      </c>
      <c r="S6" s="121">
        <v>60</v>
      </c>
      <c r="T6" s="120">
        <v>42.85</v>
      </c>
      <c r="U6" s="121">
        <v>100</v>
      </c>
      <c r="V6" s="122">
        <f t="shared" si="1"/>
        <v>90.123130733945</v>
      </c>
      <c r="W6" s="151">
        <v>2</v>
      </c>
      <c r="X6" s="119">
        <v>2</v>
      </c>
      <c r="Y6" s="119" t="s">
        <v>40</v>
      </c>
      <c r="Z6" s="119">
        <v>27</v>
      </c>
      <c r="AA6" s="125" t="s">
        <v>41</v>
      </c>
      <c r="AB6" s="125"/>
      <c r="AC6" s="125" t="s">
        <v>46</v>
      </c>
      <c r="AD6" s="126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</row>
    <row r="7" customFormat="1" customHeight="1" spans="1:260">
      <c r="A7" s="120" t="s">
        <v>65</v>
      </c>
      <c r="B7" s="120" t="s">
        <v>317</v>
      </c>
      <c r="C7" s="120">
        <f t="shared" si="2"/>
        <v>2024</v>
      </c>
      <c r="D7" s="120" t="s">
        <v>320</v>
      </c>
      <c r="E7" s="120">
        <v>2406110200</v>
      </c>
      <c r="F7" s="120" t="s">
        <v>322</v>
      </c>
      <c r="G7" s="121">
        <v>88</v>
      </c>
      <c r="H7" s="120">
        <v>4.65</v>
      </c>
      <c r="I7" s="121">
        <f t="shared" si="0"/>
        <v>92.65</v>
      </c>
      <c r="J7" s="121">
        <v>88.9266055045872</v>
      </c>
      <c r="K7" s="121">
        <v>1.2</v>
      </c>
      <c r="L7" s="121">
        <f t="shared" si="3"/>
        <v>90.1266055045872</v>
      </c>
      <c r="M7" s="121">
        <v>95.625</v>
      </c>
      <c r="N7" s="120">
        <v>0</v>
      </c>
      <c r="O7" s="121">
        <v>95.63</v>
      </c>
      <c r="P7" s="121">
        <v>60</v>
      </c>
      <c r="Q7" s="121">
        <v>1.55</v>
      </c>
      <c r="R7" s="121">
        <f t="shared" ref="R7:R31" si="4">P7+Q7</f>
        <v>61.55</v>
      </c>
      <c r="S7" s="121">
        <v>60</v>
      </c>
      <c r="T7" s="120">
        <v>35.9</v>
      </c>
      <c r="U7" s="121">
        <f t="shared" ref="U7:U31" si="5">S7+T7</f>
        <v>95.9</v>
      </c>
      <c r="V7" s="122">
        <f t="shared" si="1"/>
        <v>89.5139541284404</v>
      </c>
      <c r="W7" s="151">
        <v>3</v>
      </c>
      <c r="X7" s="119">
        <v>3</v>
      </c>
      <c r="Y7" s="119" t="s">
        <v>40</v>
      </c>
      <c r="Z7" s="119">
        <v>27</v>
      </c>
      <c r="AA7" s="125" t="s">
        <v>41</v>
      </c>
      <c r="AB7" s="125"/>
      <c r="AC7" s="125" t="s">
        <v>46</v>
      </c>
      <c r="AD7" s="126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</row>
    <row r="8" customFormat="1" customHeight="1" spans="1:260">
      <c r="A8" s="120" t="s">
        <v>65</v>
      </c>
      <c r="B8" s="120" t="s">
        <v>317</v>
      </c>
      <c r="C8" s="120">
        <f t="shared" si="2"/>
        <v>2024</v>
      </c>
      <c r="D8" s="120" t="s">
        <v>320</v>
      </c>
      <c r="E8" s="120" t="s">
        <v>323</v>
      </c>
      <c r="F8" s="120" t="s">
        <v>324</v>
      </c>
      <c r="G8" s="121">
        <v>88</v>
      </c>
      <c r="H8" s="120">
        <v>4.85</v>
      </c>
      <c r="I8" s="121">
        <f t="shared" si="0"/>
        <v>92.85</v>
      </c>
      <c r="J8" s="121">
        <v>88.5229357798165</v>
      </c>
      <c r="K8" s="121">
        <v>1.375</v>
      </c>
      <c r="L8" s="121">
        <f t="shared" si="3"/>
        <v>89.8979357798165</v>
      </c>
      <c r="M8" s="121">
        <v>80.6</v>
      </c>
      <c r="N8" s="120">
        <v>0</v>
      </c>
      <c r="O8" s="121">
        <f t="shared" ref="O8:O31" si="6">M8+N8</f>
        <v>80.6</v>
      </c>
      <c r="P8" s="121">
        <v>60</v>
      </c>
      <c r="Q8" s="121">
        <v>0.6</v>
      </c>
      <c r="R8" s="121">
        <f t="shared" si="4"/>
        <v>60.6</v>
      </c>
      <c r="S8" s="121">
        <v>60</v>
      </c>
      <c r="T8" s="120">
        <v>27.05</v>
      </c>
      <c r="U8" s="121">
        <f t="shared" si="5"/>
        <v>87.05</v>
      </c>
      <c r="V8" s="122">
        <f t="shared" si="1"/>
        <v>88.1209518348624</v>
      </c>
      <c r="W8" s="151">
        <v>4</v>
      </c>
      <c r="X8" s="119">
        <v>4</v>
      </c>
      <c r="Y8" s="119" t="s">
        <v>40</v>
      </c>
      <c r="Z8" s="119">
        <v>27</v>
      </c>
      <c r="AA8" s="125" t="s">
        <v>41</v>
      </c>
      <c r="AB8" s="125"/>
      <c r="AC8" s="125"/>
      <c r="AD8" s="126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 t="s">
        <v>49</v>
      </c>
      <c r="CO8" s="97" t="s">
        <v>50</v>
      </c>
      <c r="CP8" s="97" t="s">
        <v>42</v>
      </c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</row>
    <row r="9" customFormat="1" customHeight="1" spans="1:260">
      <c r="A9" s="120" t="s">
        <v>65</v>
      </c>
      <c r="B9" s="120" t="s">
        <v>317</v>
      </c>
      <c r="C9" s="120">
        <f t="shared" si="2"/>
        <v>2024</v>
      </c>
      <c r="D9" s="120" t="s">
        <v>320</v>
      </c>
      <c r="E9" s="120" t="s">
        <v>325</v>
      </c>
      <c r="F9" s="120" t="s">
        <v>326</v>
      </c>
      <c r="G9" s="121">
        <v>88</v>
      </c>
      <c r="H9" s="120">
        <v>4.25</v>
      </c>
      <c r="I9" s="121">
        <f t="shared" si="0"/>
        <v>92.25</v>
      </c>
      <c r="J9" s="121">
        <v>87.9266055045872</v>
      </c>
      <c r="K9" s="121">
        <v>1.375</v>
      </c>
      <c r="L9" s="121">
        <f t="shared" si="3"/>
        <v>89.3016055045872</v>
      </c>
      <c r="M9" s="121">
        <v>81.25</v>
      </c>
      <c r="N9" s="120">
        <v>0</v>
      </c>
      <c r="O9" s="121">
        <f t="shared" si="6"/>
        <v>81.25</v>
      </c>
      <c r="P9" s="121">
        <v>60</v>
      </c>
      <c r="Q9" s="121">
        <v>0.6</v>
      </c>
      <c r="R9" s="121">
        <f t="shared" si="4"/>
        <v>60.6</v>
      </c>
      <c r="S9" s="121">
        <v>60</v>
      </c>
      <c r="T9" s="120">
        <v>26.85</v>
      </c>
      <c r="U9" s="121">
        <f t="shared" si="5"/>
        <v>86.85</v>
      </c>
      <c r="V9" s="122">
        <f t="shared" si="1"/>
        <v>87.6362041284404</v>
      </c>
      <c r="W9" s="151">
        <v>5</v>
      </c>
      <c r="X9" s="119">
        <v>6</v>
      </c>
      <c r="Y9" s="119" t="s">
        <v>40</v>
      </c>
      <c r="Z9" s="119">
        <v>27</v>
      </c>
      <c r="AA9" s="125" t="s">
        <v>44</v>
      </c>
      <c r="AB9" s="125"/>
      <c r="AC9" s="125"/>
      <c r="AD9" s="126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 t="s">
        <v>53</v>
      </c>
      <c r="CO9" s="97" t="s">
        <v>54</v>
      </c>
      <c r="CP9" s="97" t="s">
        <v>45</v>
      </c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</row>
    <row r="10" customFormat="1" customHeight="1" spans="1:260">
      <c r="A10" s="120" t="s">
        <v>65</v>
      </c>
      <c r="B10" s="120" t="s">
        <v>317</v>
      </c>
      <c r="C10" s="120">
        <f t="shared" si="2"/>
        <v>2024</v>
      </c>
      <c r="D10" s="120" t="s">
        <v>318</v>
      </c>
      <c r="E10" s="120" t="s">
        <v>327</v>
      </c>
      <c r="F10" s="120" t="s">
        <v>328</v>
      </c>
      <c r="G10" s="121">
        <v>88</v>
      </c>
      <c r="H10" s="120">
        <v>4</v>
      </c>
      <c r="I10" s="121">
        <f t="shared" si="0"/>
        <v>92</v>
      </c>
      <c r="J10" s="121">
        <v>88.0183486238532</v>
      </c>
      <c r="K10" s="121">
        <v>1.9</v>
      </c>
      <c r="L10" s="121">
        <f t="shared" si="3"/>
        <v>89.9183486238532</v>
      </c>
      <c r="M10" s="121">
        <v>75.85</v>
      </c>
      <c r="N10" s="120">
        <v>0</v>
      </c>
      <c r="O10" s="121">
        <f t="shared" si="6"/>
        <v>75.85</v>
      </c>
      <c r="P10" s="121">
        <v>60</v>
      </c>
      <c r="Q10" s="121">
        <v>3.8</v>
      </c>
      <c r="R10" s="121">
        <f t="shared" si="4"/>
        <v>63.8</v>
      </c>
      <c r="S10" s="121">
        <v>60</v>
      </c>
      <c r="T10" s="120">
        <v>13.3</v>
      </c>
      <c r="U10" s="121">
        <f t="shared" si="5"/>
        <v>73.3</v>
      </c>
      <c r="V10" s="122">
        <f t="shared" si="1"/>
        <v>87.2862614678899</v>
      </c>
      <c r="W10" s="151">
        <v>6</v>
      </c>
      <c r="X10" s="119">
        <v>5</v>
      </c>
      <c r="Y10" s="119" t="s">
        <v>40</v>
      </c>
      <c r="Z10" s="119">
        <v>27</v>
      </c>
      <c r="AA10" s="125" t="s">
        <v>44</v>
      </c>
      <c r="AB10" s="125"/>
      <c r="AC10" s="125"/>
      <c r="AD10" s="126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 t="s">
        <v>56</v>
      </c>
      <c r="CO10" s="97" t="s">
        <v>57</v>
      </c>
      <c r="CP10" s="97" t="s">
        <v>48</v>
      </c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</row>
    <row r="11" customFormat="1" customHeight="1" spans="1:260">
      <c r="A11" s="120" t="s">
        <v>65</v>
      </c>
      <c r="B11" s="120" t="s">
        <v>317</v>
      </c>
      <c r="C11" s="120">
        <f t="shared" si="2"/>
        <v>2024</v>
      </c>
      <c r="D11" s="120" t="s">
        <v>318</v>
      </c>
      <c r="E11" s="120" t="s">
        <v>329</v>
      </c>
      <c r="F11" s="120" t="s">
        <v>330</v>
      </c>
      <c r="G11" s="121">
        <v>88</v>
      </c>
      <c r="H11" s="120">
        <v>2.4</v>
      </c>
      <c r="I11" s="121">
        <v>90.4</v>
      </c>
      <c r="J11" s="121">
        <v>86.256880733945</v>
      </c>
      <c r="K11" s="121">
        <v>1.2</v>
      </c>
      <c r="L11" s="121">
        <f t="shared" si="3"/>
        <v>87.456880733945</v>
      </c>
      <c r="M11" s="121">
        <v>84.9</v>
      </c>
      <c r="N11" s="120">
        <v>0</v>
      </c>
      <c r="O11" s="121">
        <f t="shared" si="6"/>
        <v>84.9</v>
      </c>
      <c r="P11" s="121">
        <v>60</v>
      </c>
      <c r="Q11" s="121">
        <v>0.35</v>
      </c>
      <c r="R11" s="121">
        <f t="shared" si="4"/>
        <v>60.35</v>
      </c>
      <c r="S11" s="121">
        <v>60</v>
      </c>
      <c r="T11" s="120">
        <v>15</v>
      </c>
      <c r="U11" s="121">
        <f t="shared" si="5"/>
        <v>75</v>
      </c>
      <c r="V11" s="122">
        <f t="shared" si="1"/>
        <v>85.6451605504588</v>
      </c>
      <c r="W11" s="151">
        <v>7</v>
      </c>
      <c r="X11" s="119">
        <v>7</v>
      </c>
      <c r="Y11" s="119" t="s">
        <v>40</v>
      </c>
      <c r="Z11" s="119">
        <v>27</v>
      </c>
      <c r="AA11" s="125" t="s">
        <v>44</v>
      </c>
      <c r="AB11" s="125"/>
      <c r="AC11" s="125"/>
      <c r="AD11" s="126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 t="s">
        <v>47</v>
      </c>
      <c r="CO11" s="97"/>
      <c r="CP11" s="97" t="s">
        <v>52</v>
      </c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</row>
    <row r="12" customFormat="1" customHeight="1" spans="1:260">
      <c r="A12" s="120" t="s">
        <v>65</v>
      </c>
      <c r="B12" s="120" t="s">
        <v>317</v>
      </c>
      <c r="C12" s="120">
        <f t="shared" si="2"/>
        <v>2024</v>
      </c>
      <c r="D12" s="120" t="s">
        <v>318</v>
      </c>
      <c r="E12" s="120">
        <v>2406110113</v>
      </c>
      <c r="F12" s="120" t="s">
        <v>331</v>
      </c>
      <c r="G12" s="121">
        <v>88</v>
      </c>
      <c r="H12" s="120">
        <v>4.2</v>
      </c>
      <c r="I12" s="121">
        <v>92.2</v>
      </c>
      <c r="J12" s="121">
        <v>85.3333333333333</v>
      </c>
      <c r="K12" s="121">
        <v>1.33</v>
      </c>
      <c r="L12" s="121">
        <f t="shared" si="3"/>
        <v>86.6633333333333</v>
      </c>
      <c r="M12" s="121">
        <v>78.625</v>
      </c>
      <c r="N12" s="120">
        <v>0</v>
      </c>
      <c r="O12" s="121">
        <f t="shared" si="6"/>
        <v>78.625</v>
      </c>
      <c r="P12" s="121">
        <v>60</v>
      </c>
      <c r="Q12" s="121">
        <v>1.55</v>
      </c>
      <c r="R12" s="121">
        <f t="shared" si="4"/>
        <v>61.55</v>
      </c>
      <c r="S12" s="121">
        <v>60</v>
      </c>
      <c r="T12" s="120">
        <v>25.7</v>
      </c>
      <c r="U12" s="121">
        <f t="shared" si="5"/>
        <v>85.7</v>
      </c>
      <c r="V12" s="122">
        <f t="shared" si="1"/>
        <v>85.51125</v>
      </c>
      <c r="W12" s="151">
        <v>8</v>
      </c>
      <c r="X12" s="119">
        <v>10</v>
      </c>
      <c r="Y12" s="119" t="s">
        <v>40</v>
      </c>
      <c r="Z12" s="119">
        <v>27</v>
      </c>
      <c r="AA12" s="125" t="s">
        <v>44</v>
      </c>
      <c r="AB12" s="125"/>
      <c r="AC12" s="125"/>
      <c r="AD12" s="126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97"/>
      <c r="GP12" s="97"/>
      <c r="GQ12" s="97"/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97"/>
      <c r="HD12" s="97"/>
      <c r="HE12" s="97"/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97"/>
      <c r="IF12" s="97"/>
      <c r="IG12" s="97"/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  <c r="IS12" s="97"/>
      <c r="IT12" s="97"/>
      <c r="IU12" s="97"/>
      <c r="IV12" s="97"/>
      <c r="IW12" s="97"/>
      <c r="IX12" s="97"/>
      <c r="IY12" s="97"/>
      <c r="IZ12" s="97"/>
    </row>
    <row r="13" customFormat="1" customHeight="1" spans="1:260">
      <c r="A13" s="120" t="s">
        <v>65</v>
      </c>
      <c r="B13" s="120" t="s">
        <v>317</v>
      </c>
      <c r="C13" s="120">
        <f t="shared" si="2"/>
        <v>2024</v>
      </c>
      <c r="D13" s="120" t="s">
        <v>320</v>
      </c>
      <c r="E13" s="120" t="s">
        <v>332</v>
      </c>
      <c r="F13" s="120" t="s">
        <v>333</v>
      </c>
      <c r="G13" s="121">
        <v>88</v>
      </c>
      <c r="H13" s="120">
        <v>3.25</v>
      </c>
      <c r="I13" s="121">
        <f t="shared" ref="I13:I15" si="7">G13+H13</f>
        <v>91.25</v>
      </c>
      <c r="J13" s="121">
        <v>85.5046728971963</v>
      </c>
      <c r="K13" s="121">
        <v>1.2</v>
      </c>
      <c r="L13" s="121">
        <f t="shared" si="3"/>
        <v>86.7046728971963</v>
      </c>
      <c r="M13" s="121">
        <v>80.3</v>
      </c>
      <c r="N13" s="120">
        <v>0</v>
      </c>
      <c r="O13" s="121">
        <f t="shared" si="6"/>
        <v>80.3</v>
      </c>
      <c r="P13" s="121">
        <v>60</v>
      </c>
      <c r="Q13" s="121">
        <v>0.6</v>
      </c>
      <c r="R13" s="121">
        <f t="shared" si="4"/>
        <v>60.6</v>
      </c>
      <c r="S13" s="121">
        <v>60</v>
      </c>
      <c r="T13" s="120">
        <v>10.7</v>
      </c>
      <c r="U13" s="121">
        <f t="shared" si="5"/>
        <v>70.7</v>
      </c>
      <c r="V13" s="122">
        <f t="shared" si="1"/>
        <v>84.7335046728972</v>
      </c>
      <c r="W13" s="151">
        <v>9</v>
      </c>
      <c r="X13" s="119">
        <v>9</v>
      </c>
      <c r="Y13" s="119" t="s">
        <v>40</v>
      </c>
      <c r="Z13" s="119">
        <v>27</v>
      </c>
      <c r="AA13" s="125" t="s">
        <v>44</v>
      </c>
      <c r="AB13" s="125"/>
      <c r="AC13" s="125"/>
      <c r="AD13" s="126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7"/>
      <c r="IE13" s="97"/>
      <c r="IF13" s="97"/>
      <c r="IG13" s="97"/>
      <c r="IH13" s="97"/>
      <c r="II13" s="97"/>
      <c r="IJ13" s="97"/>
      <c r="IK13" s="97"/>
      <c r="IL13" s="97"/>
      <c r="IM13" s="97"/>
      <c r="IN13" s="97"/>
      <c r="IO13" s="97"/>
      <c r="IP13" s="97"/>
      <c r="IQ13" s="97"/>
      <c r="IR13" s="97"/>
      <c r="IS13" s="97"/>
      <c r="IT13" s="97"/>
      <c r="IU13" s="97"/>
      <c r="IV13" s="97"/>
      <c r="IW13" s="97"/>
      <c r="IX13" s="97"/>
      <c r="IY13" s="97"/>
      <c r="IZ13" s="97"/>
    </row>
    <row r="14" customFormat="1" customHeight="1" spans="1:260">
      <c r="A14" s="120" t="s">
        <v>65</v>
      </c>
      <c r="B14" s="120" t="s">
        <v>317</v>
      </c>
      <c r="C14" s="120">
        <f t="shared" si="2"/>
        <v>2024</v>
      </c>
      <c r="D14" s="120" t="s">
        <v>320</v>
      </c>
      <c r="E14" s="120" t="s">
        <v>334</v>
      </c>
      <c r="F14" s="120" t="s">
        <v>335</v>
      </c>
      <c r="G14" s="121">
        <v>88</v>
      </c>
      <c r="H14" s="120">
        <v>2.75</v>
      </c>
      <c r="I14" s="121">
        <f t="shared" si="7"/>
        <v>90.75</v>
      </c>
      <c r="J14" s="121">
        <v>84.3669724770642</v>
      </c>
      <c r="K14" s="121">
        <v>1.2</v>
      </c>
      <c r="L14" s="121">
        <f t="shared" si="3"/>
        <v>85.5669724770642</v>
      </c>
      <c r="M14" s="121">
        <v>84.1</v>
      </c>
      <c r="N14" s="120">
        <v>0</v>
      </c>
      <c r="O14" s="121">
        <f t="shared" si="6"/>
        <v>84.1</v>
      </c>
      <c r="P14" s="121">
        <v>60</v>
      </c>
      <c r="Q14" s="121">
        <v>1.05</v>
      </c>
      <c r="R14" s="121">
        <f t="shared" si="4"/>
        <v>61.05</v>
      </c>
      <c r="S14" s="121">
        <v>60</v>
      </c>
      <c r="T14" s="120">
        <v>16.1</v>
      </c>
      <c r="U14" s="121">
        <f t="shared" si="5"/>
        <v>76.1</v>
      </c>
      <c r="V14" s="122">
        <f t="shared" si="1"/>
        <v>84.3127293577981</v>
      </c>
      <c r="W14" s="151">
        <v>10</v>
      </c>
      <c r="X14" s="119">
        <v>11</v>
      </c>
      <c r="Y14" s="119" t="s">
        <v>40</v>
      </c>
      <c r="Z14" s="119">
        <v>27</v>
      </c>
      <c r="AA14" s="125" t="s">
        <v>44</v>
      </c>
      <c r="AB14" s="125"/>
      <c r="AC14" s="125"/>
      <c r="AD14" s="126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 t="s">
        <v>51</v>
      </c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</row>
    <row r="15" customFormat="1" customHeight="1" spans="1:260">
      <c r="A15" s="120" t="s">
        <v>65</v>
      </c>
      <c r="B15" s="120" t="s">
        <v>317</v>
      </c>
      <c r="C15" s="120">
        <f t="shared" si="2"/>
        <v>2024</v>
      </c>
      <c r="D15" s="120" t="s">
        <v>320</v>
      </c>
      <c r="E15" s="120" t="s">
        <v>336</v>
      </c>
      <c r="F15" s="120" t="s">
        <v>337</v>
      </c>
      <c r="G15" s="121">
        <v>88</v>
      </c>
      <c r="H15" s="120">
        <v>4.05</v>
      </c>
      <c r="I15" s="121">
        <f t="shared" si="7"/>
        <v>92.05</v>
      </c>
      <c r="J15" s="121">
        <v>83.5412844036697</v>
      </c>
      <c r="K15" s="121">
        <v>1.2</v>
      </c>
      <c r="L15" s="121">
        <f t="shared" si="3"/>
        <v>84.7412844036697</v>
      </c>
      <c r="M15" s="121">
        <v>77.5</v>
      </c>
      <c r="N15" s="120">
        <v>2.5</v>
      </c>
      <c r="O15" s="121">
        <f t="shared" si="6"/>
        <v>80</v>
      </c>
      <c r="P15" s="121">
        <v>60</v>
      </c>
      <c r="Q15" s="121">
        <v>1.55</v>
      </c>
      <c r="R15" s="121">
        <f t="shared" si="4"/>
        <v>61.55</v>
      </c>
      <c r="S15" s="121">
        <v>60</v>
      </c>
      <c r="T15" s="120">
        <v>19.1</v>
      </c>
      <c r="U15" s="121">
        <f t="shared" si="5"/>
        <v>79.1</v>
      </c>
      <c r="V15" s="122">
        <f t="shared" si="1"/>
        <v>83.7934633027523</v>
      </c>
      <c r="W15" s="151">
        <v>11</v>
      </c>
      <c r="X15" s="119">
        <v>14</v>
      </c>
      <c r="Y15" s="119" t="s">
        <v>40</v>
      </c>
      <c r="Z15" s="119">
        <v>27</v>
      </c>
      <c r="AA15" s="125" t="s">
        <v>44</v>
      </c>
      <c r="AB15" s="125"/>
      <c r="AC15" s="125"/>
      <c r="AD15" s="126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 t="s">
        <v>55</v>
      </c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</row>
    <row r="16" customFormat="1" customHeight="1" spans="1:260">
      <c r="A16" s="120" t="s">
        <v>65</v>
      </c>
      <c r="B16" s="120" t="s">
        <v>317</v>
      </c>
      <c r="C16" s="120">
        <f t="shared" si="2"/>
        <v>2024</v>
      </c>
      <c r="D16" s="120" t="s">
        <v>318</v>
      </c>
      <c r="E16" s="120" t="s">
        <v>338</v>
      </c>
      <c r="F16" s="120" t="s">
        <v>339</v>
      </c>
      <c r="G16" s="121">
        <v>88</v>
      </c>
      <c r="H16" s="120">
        <v>2.5</v>
      </c>
      <c r="I16" s="121">
        <v>90.5</v>
      </c>
      <c r="J16" s="121">
        <v>84.2477064220184</v>
      </c>
      <c r="K16" s="121">
        <v>1.2</v>
      </c>
      <c r="L16" s="121">
        <f t="shared" si="3"/>
        <v>85.4477064220184</v>
      </c>
      <c r="M16" s="121">
        <v>66.5</v>
      </c>
      <c r="N16" s="120">
        <v>1</v>
      </c>
      <c r="O16" s="121">
        <f t="shared" si="6"/>
        <v>67.5</v>
      </c>
      <c r="P16" s="121">
        <v>60</v>
      </c>
      <c r="Q16" s="121">
        <v>0</v>
      </c>
      <c r="R16" s="121">
        <f t="shared" si="4"/>
        <v>60</v>
      </c>
      <c r="S16" s="121">
        <v>60</v>
      </c>
      <c r="T16" s="120">
        <v>18.7</v>
      </c>
      <c r="U16" s="121">
        <f t="shared" si="5"/>
        <v>78.7</v>
      </c>
      <c r="V16" s="122">
        <f t="shared" si="1"/>
        <v>83.4457798165138</v>
      </c>
      <c r="W16" s="151">
        <v>12</v>
      </c>
      <c r="X16" s="119">
        <v>12</v>
      </c>
      <c r="Y16" s="119" t="s">
        <v>40</v>
      </c>
      <c r="Z16" s="119">
        <v>27</v>
      </c>
      <c r="AA16" s="125"/>
      <c r="AB16" s="125"/>
      <c r="AC16" s="125"/>
      <c r="AD16" s="126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</row>
    <row r="17" customFormat="1" customHeight="1" spans="1:260">
      <c r="A17" s="120" t="s">
        <v>65</v>
      </c>
      <c r="B17" s="120" t="s">
        <v>317</v>
      </c>
      <c r="C17" s="120">
        <f t="shared" si="2"/>
        <v>2024</v>
      </c>
      <c r="D17" s="120" t="s">
        <v>318</v>
      </c>
      <c r="E17" s="120" t="s">
        <v>340</v>
      </c>
      <c r="F17" s="120" t="s">
        <v>341</v>
      </c>
      <c r="G17" s="121">
        <v>88</v>
      </c>
      <c r="H17" s="120">
        <v>2.3</v>
      </c>
      <c r="I17" s="121">
        <v>90.3</v>
      </c>
      <c r="J17" s="121">
        <v>85.6422018348624</v>
      </c>
      <c r="K17" s="121">
        <v>0</v>
      </c>
      <c r="L17" s="121">
        <f t="shared" si="3"/>
        <v>85.6422018348624</v>
      </c>
      <c r="M17" s="121">
        <v>71.65</v>
      </c>
      <c r="N17" s="120">
        <v>0</v>
      </c>
      <c r="O17" s="121">
        <f t="shared" si="6"/>
        <v>71.65</v>
      </c>
      <c r="P17" s="121">
        <v>60</v>
      </c>
      <c r="Q17" s="121">
        <v>0.35</v>
      </c>
      <c r="R17" s="121">
        <f t="shared" si="4"/>
        <v>60.35</v>
      </c>
      <c r="S17" s="121">
        <v>60</v>
      </c>
      <c r="T17" s="120">
        <v>10</v>
      </c>
      <c r="U17" s="121">
        <f t="shared" si="5"/>
        <v>70</v>
      </c>
      <c r="V17" s="122">
        <f t="shared" si="1"/>
        <v>83.3616513761468</v>
      </c>
      <c r="W17" s="151">
        <v>13</v>
      </c>
      <c r="X17" s="119">
        <v>8</v>
      </c>
      <c r="Y17" s="119" t="s">
        <v>36</v>
      </c>
      <c r="Z17" s="119">
        <v>27</v>
      </c>
      <c r="AA17" s="125"/>
      <c r="AB17" s="125"/>
      <c r="AC17" s="125"/>
      <c r="AD17" s="126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</row>
    <row r="18" customFormat="1" customHeight="1" spans="1:260">
      <c r="A18" s="120" t="s">
        <v>65</v>
      </c>
      <c r="B18" s="120" t="s">
        <v>317</v>
      </c>
      <c r="C18" s="120">
        <f t="shared" si="2"/>
        <v>2024</v>
      </c>
      <c r="D18" s="120" t="s">
        <v>320</v>
      </c>
      <c r="E18" s="120" t="s">
        <v>342</v>
      </c>
      <c r="F18" s="120" t="s">
        <v>343</v>
      </c>
      <c r="G18" s="121">
        <v>88</v>
      </c>
      <c r="H18" s="120">
        <v>2.15</v>
      </c>
      <c r="I18" s="121">
        <f t="shared" ref="I18:I27" si="8">G18+H18</f>
        <v>90.15</v>
      </c>
      <c r="J18" s="121">
        <v>83.6880733944954</v>
      </c>
      <c r="K18" s="121">
        <v>1</v>
      </c>
      <c r="L18" s="121">
        <f t="shared" si="3"/>
        <v>84.6880733944954</v>
      </c>
      <c r="M18" s="121">
        <v>80.35</v>
      </c>
      <c r="N18" s="120">
        <v>0</v>
      </c>
      <c r="O18" s="121">
        <f t="shared" si="6"/>
        <v>80.35</v>
      </c>
      <c r="P18" s="121">
        <v>60</v>
      </c>
      <c r="Q18" s="121">
        <v>0.6</v>
      </c>
      <c r="R18" s="121">
        <f t="shared" si="4"/>
        <v>60.6</v>
      </c>
      <c r="S18" s="121">
        <v>60</v>
      </c>
      <c r="T18" s="120">
        <v>12.2</v>
      </c>
      <c r="U18" s="121">
        <f t="shared" si="5"/>
        <v>72.2</v>
      </c>
      <c r="V18" s="122">
        <f t="shared" si="1"/>
        <v>83.1885550458716</v>
      </c>
      <c r="W18" s="151">
        <v>14</v>
      </c>
      <c r="X18" s="119">
        <v>13</v>
      </c>
      <c r="Y18" s="119" t="s">
        <v>40</v>
      </c>
      <c r="Z18" s="119">
        <v>27</v>
      </c>
      <c r="AA18" s="125"/>
      <c r="AB18" s="125"/>
      <c r="AC18" s="125"/>
      <c r="AD18" s="126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</row>
    <row r="19" customFormat="1" customHeight="1" spans="1:260">
      <c r="A19" s="120" t="s">
        <v>65</v>
      </c>
      <c r="B19" s="120" t="s">
        <v>317</v>
      </c>
      <c r="C19" s="120">
        <f t="shared" si="2"/>
        <v>2024</v>
      </c>
      <c r="D19" s="120" t="s">
        <v>318</v>
      </c>
      <c r="E19" s="120" t="s">
        <v>344</v>
      </c>
      <c r="F19" s="120" t="s">
        <v>345</v>
      </c>
      <c r="G19" s="121">
        <v>88</v>
      </c>
      <c r="H19" s="120">
        <v>1.9</v>
      </c>
      <c r="I19" s="121">
        <v>89.9</v>
      </c>
      <c r="J19" s="121">
        <v>82.0526315789474</v>
      </c>
      <c r="K19" s="121">
        <v>1.2</v>
      </c>
      <c r="L19" s="121">
        <f t="shared" si="3"/>
        <v>83.2526315789474</v>
      </c>
      <c r="M19" s="121">
        <v>78.7</v>
      </c>
      <c r="N19" s="120">
        <v>0</v>
      </c>
      <c r="O19" s="121">
        <f t="shared" si="6"/>
        <v>78.7</v>
      </c>
      <c r="P19" s="121">
        <v>60</v>
      </c>
      <c r="Q19" s="121">
        <v>0.6</v>
      </c>
      <c r="R19" s="121">
        <f t="shared" si="4"/>
        <v>60.6</v>
      </c>
      <c r="S19" s="121">
        <v>60</v>
      </c>
      <c r="T19" s="120">
        <v>11.4</v>
      </c>
      <c r="U19" s="121">
        <f t="shared" si="5"/>
        <v>71.4</v>
      </c>
      <c r="V19" s="122">
        <f t="shared" si="1"/>
        <v>81.9644736842106</v>
      </c>
      <c r="W19" s="151">
        <v>15</v>
      </c>
      <c r="X19" s="119">
        <v>15</v>
      </c>
      <c r="Y19" s="119" t="s">
        <v>40</v>
      </c>
      <c r="Z19" s="119">
        <v>27</v>
      </c>
      <c r="AA19" s="125"/>
      <c r="AB19" s="125"/>
      <c r="AC19" s="125"/>
      <c r="AD19" s="126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97"/>
      <c r="IN19" s="97"/>
      <c r="IO19" s="97"/>
      <c r="IP19" s="97"/>
      <c r="IQ19" s="97"/>
      <c r="IR19" s="97"/>
      <c r="IS19" s="97"/>
      <c r="IT19" s="97"/>
      <c r="IU19" s="97"/>
      <c r="IV19" s="97"/>
      <c r="IW19" s="97"/>
      <c r="IX19" s="97"/>
      <c r="IY19" s="97"/>
      <c r="IZ19" s="97"/>
    </row>
    <row r="20" customFormat="1" customHeight="1" spans="1:260">
      <c r="A20" s="120" t="s">
        <v>65</v>
      </c>
      <c r="B20" s="120" t="s">
        <v>317</v>
      </c>
      <c r="C20" s="120">
        <f t="shared" si="2"/>
        <v>2024</v>
      </c>
      <c r="D20" s="120" t="s">
        <v>320</v>
      </c>
      <c r="E20" s="120" t="s">
        <v>346</v>
      </c>
      <c r="F20" s="120" t="s">
        <v>347</v>
      </c>
      <c r="G20" s="121">
        <v>88</v>
      </c>
      <c r="H20" s="120">
        <v>2.65</v>
      </c>
      <c r="I20" s="121">
        <f t="shared" si="8"/>
        <v>90.65</v>
      </c>
      <c r="J20" s="121">
        <v>81.5137614678899</v>
      </c>
      <c r="K20" s="121">
        <v>1.2</v>
      </c>
      <c r="L20" s="121">
        <f t="shared" si="3"/>
        <v>82.7137614678899</v>
      </c>
      <c r="M20" s="121">
        <v>80.25</v>
      </c>
      <c r="N20" s="120">
        <v>0</v>
      </c>
      <c r="O20" s="121">
        <f t="shared" si="6"/>
        <v>80.25</v>
      </c>
      <c r="P20" s="121">
        <v>60</v>
      </c>
      <c r="Q20" s="121">
        <v>0.6</v>
      </c>
      <c r="R20" s="121">
        <f t="shared" si="4"/>
        <v>60.6</v>
      </c>
      <c r="S20" s="121">
        <v>60</v>
      </c>
      <c r="T20" s="120">
        <v>10</v>
      </c>
      <c r="U20" s="121">
        <f t="shared" si="5"/>
        <v>70</v>
      </c>
      <c r="V20" s="122">
        <f t="shared" si="1"/>
        <v>81.6428211009174</v>
      </c>
      <c r="W20" s="151">
        <v>16</v>
      </c>
      <c r="X20" s="119">
        <v>16</v>
      </c>
      <c r="Y20" s="119" t="s">
        <v>40</v>
      </c>
      <c r="Z20" s="119">
        <v>27</v>
      </c>
      <c r="AA20" s="125"/>
      <c r="AB20" s="125"/>
      <c r="AC20" s="125"/>
      <c r="AD20" s="126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</row>
    <row r="21" customFormat="1" customHeight="1" spans="1:260">
      <c r="A21" s="120" t="s">
        <v>65</v>
      </c>
      <c r="B21" s="120" t="s">
        <v>317</v>
      </c>
      <c r="C21" s="120">
        <f t="shared" si="2"/>
        <v>2024</v>
      </c>
      <c r="D21" s="120" t="s">
        <v>320</v>
      </c>
      <c r="E21" s="120" t="s">
        <v>348</v>
      </c>
      <c r="F21" s="120" t="s">
        <v>349</v>
      </c>
      <c r="G21" s="121">
        <v>88</v>
      </c>
      <c r="H21" s="120">
        <v>10.1</v>
      </c>
      <c r="I21" s="121">
        <f t="shared" si="8"/>
        <v>98.1</v>
      </c>
      <c r="J21" s="121">
        <v>79.743119266055</v>
      </c>
      <c r="K21" s="121">
        <v>1.45</v>
      </c>
      <c r="L21" s="121">
        <f t="shared" si="3"/>
        <v>81.193119266055</v>
      </c>
      <c r="M21" s="121">
        <v>68.6</v>
      </c>
      <c r="N21" s="120">
        <v>0</v>
      </c>
      <c r="O21" s="121">
        <f t="shared" si="6"/>
        <v>68.6</v>
      </c>
      <c r="P21" s="121">
        <v>60</v>
      </c>
      <c r="Q21" s="121">
        <v>1.3</v>
      </c>
      <c r="R21" s="121">
        <f t="shared" si="4"/>
        <v>61.3</v>
      </c>
      <c r="S21" s="121">
        <v>60</v>
      </c>
      <c r="T21" s="120">
        <v>15.25</v>
      </c>
      <c r="U21" s="121">
        <f t="shared" si="5"/>
        <v>75.25</v>
      </c>
      <c r="V21" s="122">
        <f t="shared" si="1"/>
        <v>80.9623394495413</v>
      </c>
      <c r="W21" s="151">
        <v>17</v>
      </c>
      <c r="X21" s="119">
        <v>20</v>
      </c>
      <c r="Y21" s="119" t="s">
        <v>36</v>
      </c>
      <c r="Z21" s="119">
        <v>27</v>
      </c>
      <c r="AA21" s="125"/>
      <c r="AB21" s="125"/>
      <c r="AC21" s="125"/>
      <c r="AD21" s="126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97"/>
      <c r="HV21" s="97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7"/>
      <c r="IH21" s="97"/>
      <c r="II21" s="97"/>
      <c r="IJ21" s="97"/>
      <c r="IK21" s="97"/>
      <c r="IL21" s="97"/>
      <c r="IM21" s="97"/>
      <c r="IN21" s="97"/>
      <c r="IO21" s="97"/>
      <c r="IP21" s="97"/>
      <c r="IQ21" s="97"/>
      <c r="IR21" s="97"/>
      <c r="IS21" s="97"/>
      <c r="IT21" s="97"/>
      <c r="IU21" s="97"/>
      <c r="IV21" s="97"/>
      <c r="IW21" s="97"/>
      <c r="IX21" s="97"/>
      <c r="IY21" s="97"/>
      <c r="IZ21" s="97"/>
    </row>
    <row r="22" customFormat="1" customHeight="1" spans="1:260">
      <c r="A22" s="120" t="s">
        <v>65</v>
      </c>
      <c r="B22" s="120" t="s">
        <v>317</v>
      </c>
      <c r="C22" s="120">
        <f t="shared" si="2"/>
        <v>2024</v>
      </c>
      <c r="D22" s="120" t="s">
        <v>320</v>
      </c>
      <c r="E22" s="120" t="s">
        <v>350</v>
      </c>
      <c r="F22" s="120" t="s">
        <v>351</v>
      </c>
      <c r="G22" s="121">
        <v>88</v>
      </c>
      <c r="H22" s="120">
        <v>2.15</v>
      </c>
      <c r="I22" s="121">
        <f t="shared" si="8"/>
        <v>90.15</v>
      </c>
      <c r="J22" s="121">
        <v>79.8165137614679</v>
      </c>
      <c r="K22" s="121">
        <v>1.2</v>
      </c>
      <c r="L22" s="121">
        <f t="shared" si="3"/>
        <v>81.0165137614679</v>
      </c>
      <c r="M22" s="121">
        <v>80.725</v>
      </c>
      <c r="N22" s="120">
        <v>0</v>
      </c>
      <c r="O22" s="121">
        <f t="shared" si="6"/>
        <v>80.725</v>
      </c>
      <c r="P22" s="121">
        <v>60</v>
      </c>
      <c r="Q22" s="121">
        <v>0.6</v>
      </c>
      <c r="R22" s="121">
        <f t="shared" si="4"/>
        <v>60.6</v>
      </c>
      <c r="S22" s="121">
        <v>60</v>
      </c>
      <c r="T22" s="120">
        <v>12</v>
      </c>
      <c r="U22" s="121">
        <f t="shared" si="5"/>
        <v>72</v>
      </c>
      <c r="V22" s="122">
        <f t="shared" si="1"/>
        <v>80.4436353211009</v>
      </c>
      <c r="W22" s="151">
        <v>18</v>
      </c>
      <c r="X22" s="119">
        <v>19</v>
      </c>
      <c r="Y22" s="119" t="s">
        <v>40</v>
      </c>
      <c r="Z22" s="119">
        <v>27</v>
      </c>
      <c r="AA22" s="125"/>
      <c r="AB22" s="125"/>
      <c r="AC22" s="125"/>
      <c r="AD22" s="126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97"/>
      <c r="HV22" s="97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7"/>
      <c r="IH22" s="97"/>
      <c r="II22" s="97"/>
      <c r="IJ22" s="97"/>
      <c r="IK22" s="97"/>
      <c r="IL22" s="97"/>
      <c r="IM22" s="97"/>
      <c r="IN22" s="97"/>
      <c r="IO22" s="97"/>
      <c r="IP22" s="97"/>
      <c r="IQ22" s="97"/>
      <c r="IR22" s="97"/>
      <c r="IS22" s="97"/>
      <c r="IT22" s="97"/>
      <c r="IU22" s="97"/>
      <c r="IV22" s="97"/>
      <c r="IW22" s="97"/>
      <c r="IX22" s="97"/>
      <c r="IY22" s="97"/>
      <c r="IZ22" s="97"/>
    </row>
    <row r="23" customFormat="1" customHeight="1" spans="1:260">
      <c r="A23" s="120" t="s">
        <v>65</v>
      </c>
      <c r="B23" s="120" t="s">
        <v>317</v>
      </c>
      <c r="C23" s="120">
        <f t="shared" si="2"/>
        <v>2024</v>
      </c>
      <c r="D23" s="120" t="s">
        <v>320</v>
      </c>
      <c r="E23" s="120" t="s">
        <v>352</v>
      </c>
      <c r="F23" s="120" t="s">
        <v>353</v>
      </c>
      <c r="G23" s="121">
        <v>88</v>
      </c>
      <c r="H23" s="120">
        <v>5.75</v>
      </c>
      <c r="I23" s="121">
        <f t="shared" si="8"/>
        <v>93.75</v>
      </c>
      <c r="J23" s="121">
        <v>77.394495412844</v>
      </c>
      <c r="K23" s="121">
        <v>1.2</v>
      </c>
      <c r="L23" s="121">
        <f t="shared" si="3"/>
        <v>78.594495412844</v>
      </c>
      <c r="M23" s="121">
        <v>84.35</v>
      </c>
      <c r="N23" s="120">
        <v>0</v>
      </c>
      <c r="O23" s="121">
        <f t="shared" si="6"/>
        <v>84.35</v>
      </c>
      <c r="P23" s="121">
        <v>60</v>
      </c>
      <c r="Q23" s="121">
        <v>0.6</v>
      </c>
      <c r="R23" s="121">
        <f t="shared" si="4"/>
        <v>60.6</v>
      </c>
      <c r="S23" s="121">
        <v>60</v>
      </c>
      <c r="T23" s="120">
        <v>12.4</v>
      </c>
      <c r="U23" s="121">
        <f t="shared" si="5"/>
        <v>72.4</v>
      </c>
      <c r="V23" s="122">
        <f t="shared" si="1"/>
        <v>79.188371559633</v>
      </c>
      <c r="W23" s="151">
        <v>19</v>
      </c>
      <c r="X23" s="119">
        <v>22</v>
      </c>
      <c r="Y23" s="119" t="s">
        <v>40</v>
      </c>
      <c r="Z23" s="119">
        <v>27</v>
      </c>
      <c r="AA23" s="125"/>
      <c r="AB23" s="125"/>
      <c r="AC23" s="125"/>
      <c r="AD23" s="126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</row>
    <row r="24" customFormat="1" customHeight="1" spans="1:260">
      <c r="A24" s="120" t="s">
        <v>65</v>
      </c>
      <c r="B24" s="120" t="s">
        <v>317</v>
      </c>
      <c r="C24" s="120">
        <f t="shared" si="2"/>
        <v>2024</v>
      </c>
      <c r="D24" s="120" t="s">
        <v>320</v>
      </c>
      <c r="E24" s="120" t="s">
        <v>354</v>
      </c>
      <c r="F24" s="120" t="s">
        <v>355</v>
      </c>
      <c r="G24" s="121">
        <v>88</v>
      </c>
      <c r="H24" s="120">
        <v>0.75</v>
      </c>
      <c r="I24" s="121">
        <f t="shared" si="8"/>
        <v>88.75</v>
      </c>
      <c r="J24" s="121">
        <v>81.3669724770642</v>
      </c>
      <c r="K24" s="121">
        <v>0</v>
      </c>
      <c r="L24" s="121">
        <f t="shared" si="3"/>
        <v>81.3669724770642</v>
      </c>
      <c r="M24" s="121">
        <v>72.55</v>
      </c>
      <c r="N24" s="120">
        <v>0</v>
      </c>
      <c r="O24" s="121">
        <f t="shared" si="6"/>
        <v>72.55</v>
      </c>
      <c r="P24" s="121">
        <v>60</v>
      </c>
      <c r="Q24" s="121">
        <v>0.6</v>
      </c>
      <c r="R24" s="121">
        <f t="shared" si="4"/>
        <v>60.6</v>
      </c>
      <c r="S24" s="121">
        <v>60</v>
      </c>
      <c r="T24" s="120">
        <v>-10</v>
      </c>
      <c r="U24" s="121">
        <f t="shared" si="5"/>
        <v>50</v>
      </c>
      <c r="V24" s="122">
        <f t="shared" si="1"/>
        <v>79.0577293577981</v>
      </c>
      <c r="W24" s="151">
        <v>20</v>
      </c>
      <c r="X24" s="119">
        <v>17</v>
      </c>
      <c r="Y24" s="119" t="s">
        <v>36</v>
      </c>
      <c r="Z24" s="119">
        <v>27</v>
      </c>
      <c r="AA24" s="125"/>
      <c r="AB24" s="125"/>
      <c r="AC24" s="125"/>
      <c r="AD24" s="126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  <c r="IK24" s="97"/>
      <c r="IL24" s="97"/>
      <c r="IM24" s="97"/>
      <c r="IN24" s="97"/>
      <c r="IO24" s="97"/>
      <c r="IP24" s="97"/>
      <c r="IQ24" s="97"/>
      <c r="IR24" s="97"/>
      <c r="IS24" s="97"/>
      <c r="IT24" s="97"/>
      <c r="IU24" s="97"/>
      <c r="IV24" s="97"/>
      <c r="IW24" s="97"/>
      <c r="IX24" s="97"/>
      <c r="IY24" s="97"/>
      <c r="IZ24" s="97"/>
    </row>
    <row r="25" customFormat="1" customHeight="1" spans="1:260">
      <c r="A25" s="120" t="s">
        <v>65</v>
      </c>
      <c r="B25" s="120" t="s">
        <v>317</v>
      </c>
      <c r="C25" s="120">
        <f t="shared" si="2"/>
        <v>2024</v>
      </c>
      <c r="D25" s="120" t="s">
        <v>320</v>
      </c>
      <c r="E25" s="120" t="s">
        <v>356</v>
      </c>
      <c r="F25" s="120" t="s">
        <v>357</v>
      </c>
      <c r="G25" s="121">
        <v>88</v>
      </c>
      <c r="H25" s="120">
        <v>0.75</v>
      </c>
      <c r="I25" s="121">
        <f t="shared" si="8"/>
        <v>88.75</v>
      </c>
      <c r="J25" s="121">
        <v>81.1162790697674</v>
      </c>
      <c r="K25" s="121">
        <v>0</v>
      </c>
      <c r="L25" s="121">
        <f t="shared" si="3"/>
        <v>81.1162790697674</v>
      </c>
      <c r="M25" s="121">
        <v>54</v>
      </c>
      <c r="N25" s="120">
        <v>0</v>
      </c>
      <c r="O25" s="121">
        <v>54</v>
      </c>
      <c r="P25" s="121">
        <v>60</v>
      </c>
      <c r="Q25" s="121">
        <v>0.9</v>
      </c>
      <c r="R25" s="121">
        <f t="shared" si="4"/>
        <v>60.9</v>
      </c>
      <c r="S25" s="121">
        <v>60</v>
      </c>
      <c r="T25" s="120">
        <v>7.5</v>
      </c>
      <c r="U25" s="121">
        <f t="shared" si="5"/>
        <v>67.5</v>
      </c>
      <c r="V25" s="122">
        <f t="shared" si="1"/>
        <v>78.8322093023256</v>
      </c>
      <c r="W25" s="151">
        <v>21</v>
      </c>
      <c r="X25" s="119">
        <v>18</v>
      </c>
      <c r="Y25" s="119" t="s">
        <v>36</v>
      </c>
      <c r="Z25" s="119">
        <v>27</v>
      </c>
      <c r="AA25" s="125"/>
      <c r="AB25" s="125"/>
      <c r="AC25" s="125"/>
      <c r="AD25" s="126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  <c r="IK25" s="97"/>
      <c r="IL25" s="97"/>
      <c r="IM25" s="97"/>
      <c r="IN25" s="97"/>
      <c r="IO25" s="97"/>
      <c r="IP25" s="97"/>
      <c r="IQ25" s="97"/>
      <c r="IR25" s="97"/>
      <c r="IS25" s="97"/>
      <c r="IT25" s="97"/>
      <c r="IU25" s="97"/>
      <c r="IV25" s="97"/>
      <c r="IW25" s="97"/>
      <c r="IX25" s="97"/>
      <c r="IY25" s="97"/>
      <c r="IZ25" s="97"/>
    </row>
    <row r="26" customFormat="1" customHeight="1" spans="1:260">
      <c r="A26" s="120" t="s">
        <v>65</v>
      </c>
      <c r="B26" s="120" t="s">
        <v>317</v>
      </c>
      <c r="C26" s="120">
        <f t="shared" si="2"/>
        <v>2024</v>
      </c>
      <c r="D26" s="120" t="s">
        <v>320</v>
      </c>
      <c r="E26" s="120" t="s">
        <v>358</v>
      </c>
      <c r="F26" s="120" t="s">
        <v>359</v>
      </c>
      <c r="G26" s="121">
        <v>88</v>
      </c>
      <c r="H26" s="120">
        <v>1.45</v>
      </c>
      <c r="I26" s="121">
        <f t="shared" si="8"/>
        <v>89.45</v>
      </c>
      <c r="J26" s="121">
        <v>77.2018348623853</v>
      </c>
      <c r="K26" s="121">
        <v>1.2</v>
      </c>
      <c r="L26" s="121">
        <f t="shared" si="3"/>
        <v>78.4018348623853</v>
      </c>
      <c r="M26" s="121">
        <v>74.3</v>
      </c>
      <c r="N26" s="120">
        <v>0</v>
      </c>
      <c r="O26" s="121">
        <f>M26+N26</f>
        <v>74.3</v>
      </c>
      <c r="P26" s="121">
        <v>60</v>
      </c>
      <c r="Q26" s="121">
        <v>0.6</v>
      </c>
      <c r="R26" s="121">
        <f t="shared" si="4"/>
        <v>60.6</v>
      </c>
      <c r="S26" s="121">
        <v>60</v>
      </c>
      <c r="T26" s="120">
        <v>13.4</v>
      </c>
      <c r="U26" s="121">
        <f t="shared" si="5"/>
        <v>73.4</v>
      </c>
      <c r="V26" s="122">
        <f t="shared" si="1"/>
        <v>78.161376146789</v>
      </c>
      <c r="W26" s="151">
        <v>22</v>
      </c>
      <c r="X26" s="119">
        <v>23</v>
      </c>
      <c r="Y26" s="119" t="s">
        <v>36</v>
      </c>
      <c r="Z26" s="119">
        <v>27</v>
      </c>
      <c r="AA26" s="125"/>
      <c r="AB26" s="125"/>
      <c r="AC26" s="125"/>
      <c r="AD26" s="126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</row>
    <row r="27" customFormat="1" customHeight="1" spans="1:260">
      <c r="A27" s="120" t="s">
        <v>65</v>
      </c>
      <c r="B27" s="120" t="s">
        <v>317</v>
      </c>
      <c r="C27" s="120">
        <f t="shared" si="2"/>
        <v>2024</v>
      </c>
      <c r="D27" s="120" t="s">
        <v>320</v>
      </c>
      <c r="E27" s="120" t="s">
        <v>360</v>
      </c>
      <c r="F27" s="120" t="s">
        <v>361</v>
      </c>
      <c r="G27" s="121">
        <v>88</v>
      </c>
      <c r="H27" s="120">
        <v>2.75</v>
      </c>
      <c r="I27" s="121">
        <f t="shared" si="8"/>
        <v>90.75</v>
      </c>
      <c r="J27" s="121">
        <v>76.5688073394495</v>
      </c>
      <c r="K27" s="121">
        <v>1</v>
      </c>
      <c r="L27" s="121">
        <f t="shared" si="3"/>
        <v>77.5688073394495</v>
      </c>
      <c r="M27" s="121">
        <v>80.625</v>
      </c>
      <c r="N27" s="120">
        <v>0</v>
      </c>
      <c r="O27" s="121">
        <f t="shared" si="6"/>
        <v>80.625</v>
      </c>
      <c r="P27" s="121">
        <v>60</v>
      </c>
      <c r="Q27" s="121">
        <v>0.6</v>
      </c>
      <c r="R27" s="121">
        <f t="shared" si="4"/>
        <v>60.6</v>
      </c>
      <c r="S27" s="121">
        <v>60</v>
      </c>
      <c r="T27" s="120">
        <v>10.7</v>
      </c>
      <c r="U27" s="121">
        <f t="shared" si="5"/>
        <v>70.7</v>
      </c>
      <c r="V27" s="122">
        <f t="shared" si="1"/>
        <v>77.8478555045871</v>
      </c>
      <c r="W27" s="151">
        <v>23</v>
      </c>
      <c r="X27" s="119">
        <v>24</v>
      </c>
      <c r="Y27" s="119" t="s">
        <v>36</v>
      </c>
      <c r="Z27" s="119">
        <v>27</v>
      </c>
      <c r="AA27" s="125"/>
      <c r="AB27" s="125"/>
      <c r="AC27" s="125"/>
      <c r="AD27" s="126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  <c r="GF27" s="97"/>
      <c r="GG27" s="97"/>
      <c r="GH27" s="97"/>
      <c r="GI27" s="97"/>
      <c r="GJ27" s="97"/>
      <c r="GK27" s="97"/>
      <c r="GL27" s="97"/>
      <c r="GM27" s="97"/>
      <c r="GN27" s="97"/>
      <c r="GO27" s="97"/>
      <c r="GP27" s="97"/>
      <c r="GQ27" s="97"/>
      <c r="GR27" s="97"/>
      <c r="GS27" s="97"/>
      <c r="GT27" s="97"/>
      <c r="GU27" s="97"/>
      <c r="GV27" s="97"/>
      <c r="GW27" s="97"/>
      <c r="GX27" s="97"/>
      <c r="GY27" s="97"/>
      <c r="GZ27" s="97"/>
      <c r="HA27" s="97"/>
      <c r="HB27" s="97"/>
      <c r="HC27" s="97"/>
      <c r="HD27" s="97"/>
      <c r="HE27" s="97"/>
      <c r="HF27" s="97"/>
      <c r="HG27" s="97"/>
      <c r="HH27" s="97"/>
      <c r="HI27" s="97"/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97"/>
      <c r="HV27" s="97"/>
      <c r="HW27" s="97"/>
      <c r="HX27" s="97"/>
      <c r="HY27" s="97"/>
      <c r="HZ27" s="97"/>
      <c r="IA27" s="97"/>
      <c r="IB27" s="97"/>
      <c r="IC27" s="97"/>
      <c r="ID27" s="97"/>
      <c r="IE27" s="97"/>
      <c r="IF27" s="97"/>
      <c r="IG27" s="97"/>
      <c r="IH27" s="97"/>
      <c r="II27" s="97"/>
      <c r="IJ27" s="97"/>
      <c r="IK27" s="97"/>
      <c r="IL27" s="97"/>
      <c r="IM27" s="97"/>
      <c r="IN27" s="97"/>
      <c r="IO27" s="97"/>
      <c r="IP27" s="97"/>
      <c r="IQ27" s="97"/>
      <c r="IR27" s="97"/>
      <c r="IS27" s="97"/>
      <c r="IT27" s="97"/>
      <c r="IU27" s="97"/>
      <c r="IV27" s="97"/>
      <c r="IW27" s="97"/>
      <c r="IX27" s="97"/>
      <c r="IY27" s="97"/>
      <c r="IZ27" s="97"/>
    </row>
    <row r="28" customFormat="1" customHeight="1" spans="1:260">
      <c r="A28" s="120" t="s">
        <v>65</v>
      </c>
      <c r="B28" s="120" t="s">
        <v>317</v>
      </c>
      <c r="C28" s="120">
        <f t="shared" si="2"/>
        <v>2024</v>
      </c>
      <c r="D28" s="120" t="s">
        <v>318</v>
      </c>
      <c r="E28" s="120" t="s">
        <v>362</v>
      </c>
      <c r="F28" s="120" t="s">
        <v>363</v>
      </c>
      <c r="G28" s="121">
        <v>88</v>
      </c>
      <c r="H28" s="120">
        <v>2</v>
      </c>
      <c r="I28" s="121">
        <v>90</v>
      </c>
      <c r="J28" s="121">
        <v>78.5504587155963</v>
      </c>
      <c r="K28" s="121">
        <v>0</v>
      </c>
      <c r="L28" s="121">
        <f t="shared" si="3"/>
        <v>78.5504587155963</v>
      </c>
      <c r="M28" s="121">
        <v>69.4</v>
      </c>
      <c r="N28" s="120">
        <v>0</v>
      </c>
      <c r="O28" s="121">
        <f t="shared" si="6"/>
        <v>69.4</v>
      </c>
      <c r="P28" s="121">
        <v>60</v>
      </c>
      <c r="Q28" s="121">
        <v>0</v>
      </c>
      <c r="R28" s="121">
        <f t="shared" si="4"/>
        <v>60</v>
      </c>
      <c r="S28" s="121">
        <v>60</v>
      </c>
      <c r="T28" s="120">
        <v>-5</v>
      </c>
      <c r="U28" s="121">
        <f t="shared" si="5"/>
        <v>55</v>
      </c>
      <c r="V28" s="122">
        <f t="shared" si="1"/>
        <v>77.1328440366972</v>
      </c>
      <c r="W28" s="151">
        <v>24</v>
      </c>
      <c r="X28" s="119">
        <v>21</v>
      </c>
      <c r="Y28" s="119" t="s">
        <v>40</v>
      </c>
      <c r="Z28" s="119">
        <v>27</v>
      </c>
      <c r="AA28" s="125"/>
      <c r="AB28" s="125"/>
      <c r="AC28" s="125"/>
      <c r="AD28" s="126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7"/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97"/>
      <c r="IF28" s="97"/>
      <c r="IG28" s="97"/>
      <c r="IH28" s="97"/>
      <c r="II28" s="97"/>
      <c r="IJ28" s="97"/>
      <c r="IK28" s="97"/>
      <c r="IL28" s="97"/>
      <c r="IM28" s="97"/>
      <c r="IN28" s="97"/>
      <c r="IO28" s="97"/>
      <c r="IP28" s="97"/>
      <c r="IQ28" s="97"/>
      <c r="IR28" s="97"/>
      <c r="IS28" s="97"/>
      <c r="IT28" s="97"/>
      <c r="IU28" s="97"/>
      <c r="IV28" s="97"/>
      <c r="IW28" s="97"/>
      <c r="IX28" s="97"/>
      <c r="IY28" s="97"/>
      <c r="IZ28" s="97"/>
    </row>
    <row r="29" customFormat="1" customHeight="1" spans="1:260">
      <c r="A29" s="120" t="s">
        <v>65</v>
      </c>
      <c r="B29" s="120" t="s">
        <v>317</v>
      </c>
      <c r="C29" s="120">
        <f t="shared" si="2"/>
        <v>2024</v>
      </c>
      <c r="D29" s="120" t="s">
        <v>320</v>
      </c>
      <c r="E29" s="120" t="s">
        <v>364</v>
      </c>
      <c r="F29" s="120" t="s">
        <v>365</v>
      </c>
      <c r="G29" s="121">
        <v>88</v>
      </c>
      <c r="H29" s="120">
        <v>2.15</v>
      </c>
      <c r="I29" s="121">
        <f t="shared" ref="I29:I31" si="9">G29+H29</f>
        <v>90.15</v>
      </c>
      <c r="J29" s="121">
        <v>76</v>
      </c>
      <c r="K29" s="121">
        <v>0</v>
      </c>
      <c r="L29" s="121">
        <f t="shared" si="3"/>
        <v>76</v>
      </c>
      <c r="M29" s="121">
        <v>71.15</v>
      </c>
      <c r="N29" s="120">
        <v>0</v>
      </c>
      <c r="O29" s="121">
        <f t="shared" si="6"/>
        <v>71.15</v>
      </c>
      <c r="P29" s="121">
        <v>60</v>
      </c>
      <c r="Q29" s="121">
        <v>0.6</v>
      </c>
      <c r="R29" s="121">
        <f t="shared" si="4"/>
        <v>60.6</v>
      </c>
      <c r="S29" s="121">
        <v>60</v>
      </c>
      <c r="T29" s="120">
        <v>2</v>
      </c>
      <c r="U29" s="121">
        <f t="shared" si="5"/>
        <v>62</v>
      </c>
      <c r="V29" s="122">
        <f t="shared" si="1"/>
        <v>75.7025</v>
      </c>
      <c r="W29" s="151">
        <v>25</v>
      </c>
      <c r="X29" s="119">
        <v>25</v>
      </c>
      <c r="Y29" s="119" t="s">
        <v>36</v>
      </c>
      <c r="Z29" s="119">
        <v>27</v>
      </c>
      <c r="AA29" s="125"/>
      <c r="AB29" s="125"/>
      <c r="AC29" s="125"/>
      <c r="AD29" s="126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</row>
    <row r="30" customFormat="1" customHeight="1" spans="1:260">
      <c r="A30" s="120" t="s">
        <v>65</v>
      </c>
      <c r="B30" s="120" t="s">
        <v>317</v>
      </c>
      <c r="C30" s="120">
        <f t="shared" si="2"/>
        <v>2024</v>
      </c>
      <c r="D30" s="120" t="s">
        <v>320</v>
      </c>
      <c r="E30" s="120" t="s">
        <v>366</v>
      </c>
      <c r="F30" s="120" t="s">
        <v>367</v>
      </c>
      <c r="G30" s="121">
        <v>88</v>
      </c>
      <c r="H30" s="120">
        <v>0.75</v>
      </c>
      <c r="I30" s="121">
        <f t="shared" si="9"/>
        <v>88.75</v>
      </c>
      <c r="J30" s="121">
        <v>71.9523809523809</v>
      </c>
      <c r="K30" s="121">
        <v>0</v>
      </c>
      <c r="L30" s="121">
        <f t="shared" si="3"/>
        <v>71.9523809523809</v>
      </c>
      <c r="M30" s="121">
        <v>74.05</v>
      </c>
      <c r="N30" s="120">
        <v>0</v>
      </c>
      <c r="O30" s="121">
        <f t="shared" si="6"/>
        <v>74.05</v>
      </c>
      <c r="P30" s="121">
        <v>60</v>
      </c>
      <c r="Q30" s="121">
        <v>0.6</v>
      </c>
      <c r="R30" s="121">
        <f t="shared" si="4"/>
        <v>60.6</v>
      </c>
      <c r="S30" s="121">
        <v>60</v>
      </c>
      <c r="T30" s="120">
        <v>-10</v>
      </c>
      <c r="U30" s="121">
        <f t="shared" si="5"/>
        <v>50</v>
      </c>
      <c r="V30" s="122">
        <f t="shared" si="1"/>
        <v>72.0717857142857</v>
      </c>
      <c r="W30" s="151">
        <v>26</v>
      </c>
      <c r="X30" s="119">
        <v>26</v>
      </c>
      <c r="Y30" s="119" t="s">
        <v>36</v>
      </c>
      <c r="Z30" s="119">
        <v>27</v>
      </c>
      <c r="AA30" s="125"/>
      <c r="AB30" s="125"/>
      <c r="AC30" s="125"/>
      <c r="AD30" s="126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  <c r="IP30" s="97"/>
      <c r="IQ30" s="97"/>
      <c r="IR30" s="97"/>
      <c r="IS30" s="97"/>
      <c r="IT30" s="97"/>
      <c r="IU30" s="97"/>
      <c r="IV30" s="97"/>
      <c r="IW30" s="97"/>
      <c r="IX30" s="97"/>
      <c r="IY30" s="97"/>
      <c r="IZ30" s="97"/>
    </row>
    <row r="31" customFormat="1" customHeight="1" spans="1:260">
      <c r="A31" s="120" t="s">
        <v>65</v>
      </c>
      <c r="B31" s="120" t="s">
        <v>317</v>
      </c>
      <c r="C31" s="120">
        <f t="shared" si="2"/>
        <v>2024</v>
      </c>
      <c r="D31" s="120" t="s">
        <v>320</v>
      </c>
      <c r="E31" s="120" t="s">
        <v>368</v>
      </c>
      <c r="F31" s="120" t="s">
        <v>369</v>
      </c>
      <c r="G31" s="121">
        <v>88</v>
      </c>
      <c r="H31" s="120">
        <v>0.75</v>
      </c>
      <c r="I31" s="121">
        <f t="shared" si="9"/>
        <v>88.75</v>
      </c>
      <c r="J31" s="121">
        <v>71.8888888888889</v>
      </c>
      <c r="K31" s="121">
        <v>0</v>
      </c>
      <c r="L31" s="121">
        <f t="shared" si="3"/>
        <v>71.8888888888889</v>
      </c>
      <c r="M31" s="121">
        <v>62.45</v>
      </c>
      <c r="N31" s="120">
        <v>0</v>
      </c>
      <c r="O31" s="121">
        <f t="shared" si="6"/>
        <v>62.45</v>
      </c>
      <c r="P31" s="121">
        <v>60</v>
      </c>
      <c r="Q31" s="121">
        <v>0.6</v>
      </c>
      <c r="R31" s="121">
        <f t="shared" si="4"/>
        <v>60.6</v>
      </c>
      <c r="S31" s="121">
        <v>60</v>
      </c>
      <c r="T31" s="120">
        <v>-10</v>
      </c>
      <c r="U31" s="121">
        <f t="shared" si="5"/>
        <v>50</v>
      </c>
      <c r="V31" s="122">
        <f t="shared" si="1"/>
        <v>71.4441666666667</v>
      </c>
      <c r="W31" s="151">
        <v>27</v>
      </c>
      <c r="X31" s="119">
        <v>27</v>
      </c>
      <c r="Y31" s="119" t="s">
        <v>36</v>
      </c>
      <c r="Z31" s="119">
        <v>27</v>
      </c>
      <c r="AA31" s="125"/>
      <c r="AB31" s="125"/>
      <c r="AC31" s="125"/>
      <c r="AD31" s="126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97"/>
      <c r="GP31" s="97"/>
      <c r="GQ31" s="97"/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97"/>
      <c r="HD31" s="97"/>
      <c r="HE31" s="97"/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  <c r="IV31" s="97"/>
      <c r="IW31" s="97"/>
      <c r="IX31" s="97"/>
      <c r="IY31" s="97"/>
      <c r="IZ31" s="97"/>
    </row>
    <row r="32" customFormat="1" customHeight="1" spans="1:260">
      <c r="A32" s="134" t="s">
        <v>58</v>
      </c>
      <c r="B32" s="135" t="s">
        <v>59</v>
      </c>
      <c r="C32" s="98"/>
      <c r="D32" s="135"/>
      <c r="E32" s="135"/>
      <c r="F32" s="135"/>
      <c r="G32" s="135"/>
      <c r="H32" s="135"/>
      <c r="I32" s="135"/>
      <c r="J32" s="135"/>
      <c r="K32" s="135"/>
      <c r="L32" s="158"/>
      <c r="M32" s="135"/>
      <c r="N32" s="135"/>
      <c r="O32" s="158"/>
      <c r="P32" s="158"/>
      <c r="Q32" s="135"/>
      <c r="R32" s="158"/>
      <c r="S32" s="135"/>
      <c r="T32" s="135"/>
      <c r="U32" s="158"/>
      <c r="V32" s="135"/>
      <c r="W32" s="159"/>
      <c r="X32" s="135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</row>
    <row r="33" customFormat="1" customHeight="1" spans="1:254">
      <c r="A33" s="136"/>
      <c r="B33" s="137" t="s">
        <v>60</v>
      </c>
      <c r="C33" s="98"/>
      <c r="D33" s="135"/>
      <c r="E33" s="135"/>
      <c r="F33" s="135"/>
      <c r="G33" s="135"/>
      <c r="H33" s="135"/>
      <c r="I33" s="135"/>
      <c r="J33" s="135"/>
      <c r="K33" s="135"/>
      <c r="L33" s="158"/>
      <c r="M33" s="135"/>
      <c r="N33" s="135"/>
      <c r="O33" s="158"/>
      <c r="P33" s="158"/>
      <c r="Q33" s="135"/>
      <c r="R33" s="158"/>
      <c r="S33" s="135"/>
      <c r="T33" s="135"/>
      <c r="U33" s="158"/>
      <c r="V33" s="135"/>
      <c r="W33" s="159"/>
      <c r="X33" s="135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  <c r="GF33" s="97"/>
      <c r="GG33" s="97"/>
      <c r="GH33" s="97"/>
      <c r="GI33" s="97"/>
      <c r="GJ33" s="97"/>
      <c r="GK33" s="97"/>
      <c r="GL33" s="97"/>
      <c r="GM33" s="97"/>
      <c r="GN33" s="97"/>
      <c r="GO33" s="97"/>
      <c r="GP33" s="97"/>
      <c r="GQ33" s="97"/>
      <c r="GR33" s="97"/>
      <c r="GS33" s="97"/>
      <c r="GT33" s="97"/>
      <c r="GU33" s="97"/>
      <c r="GV33" s="97"/>
      <c r="GW33" s="97"/>
      <c r="GX33" s="97"/>
      <c r="GY33" s="97"/>
      <c r="GZ33" s="97"/>
      <c r="HA33" s="97"/>
      <c r="HB33" s="97"/>
      <c r="HC33" s="97"/>
      <c r="HD33" s="97"/>
      <c r="HE33" s="97"/>
      <c r="HF33" s="97"/>
      <c r="HG33" s="97"/>
      <c r="HH33" s="97"/>
      <c r="HI33" s="97"/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97"/>
      <c r="HV33" s="97"/>
      <c r="HW33" s="97"/>
      <c r="HX33" s="97"/>
      <c r="HY33" s="97"/>
      <c r="HZ33" s="97"/>
      <c r="IA33" s="97"/>
      <c r="IB33" s="97"/>
      <c r="IC33" s="97"/>
      <c r="ID33" s="97"/>
      <c r="IE33" s="97"/>
      <c r="IF33" s="97"/>
      <c r="IG33" s="97"/>
      <c r="IH33" s="97"/>
      <c r="II33" s="97"/>
      <c r="IJ33" s="97"/>
      <c r="IK33" s="97"/>
      <c r="IL33" s="97"/>
      <c r="IM33" s="97"/>
      <c r="IN33" s="97"/>
      <c r="IO33" s="97"/>
      <c r="IP33" s="97"/>
      <c r="IQ33" s="97"/>
      <c r="IR33" s="97"/>
      <c r="IS33" s="97"/>
      <c r="IT33" s="97"/>
    </row>
    <row r="34" customFormat="1" customHeight="1" spans="1:254">
      <c r="A34" s="136"/>
      <c r="B34" s="135" t="s">
        <v>61</v>
      </c>
      <c r="C34" s="98"/>
      <c r="D34" s="135"/>
      <c r="E34" s="135"/>
      <c r="F34" s="135"/>
      <c r="G34" s="135"/>
      <c r="H34" s="135"/>
      <c r="I34" s="135"/>
      <c r="J34" s="135"/>
      <c r="K34" s="135"/>
      <c r="L34" s="158"/>
      <c r="M34" s="135"/>
      <c r="N34" s="135"/>
      <c r="O34" s="158"/>
      <c r="P34" s="158"/>
      <c r="Q34" s="135"/>
      <c r="R34" s="158"/>
      <c r="S34" s="135"/>
      <c r="T34" s="135"/>
      <c r="U34" s="158"/>
      <c r="V34" s="135"/>
      <c r="W34" s="159"/>
      <c r="X34" s="135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  <c r="GF34" s="97"/>
      <c r="GG34" s="97"/>
      <c r="GH34" s="97"/>
      <c r="GI34" s="97"/>
      <c r="GJ34" s="97"/>
      <c r="GK34" s="97"/>
      <c r="GL34" s="97"/>
      <c r="GM34" s="97"/>
      <c r="GN34" s="97"/>
      <c r="GO34" s="97"/>
      <c r="GP34" s="97"/>
      <c r="GQ34" s="97"/>
      <c r="GR34" s="97"/>
      <c r="GS34" s="97"/>
      <c r="GT34" s="97"/>
      <c r="GU34" s="97"/>
      <c r="GV34" s="97"/>
      <c r="GW34" s="97"/>
      <c r="GX34" s="97"/>
      <c r="GY34" s="97"/>
      <c r="GZ34" s="97"/>
      <c r="HA34" s="97"/>
      <c r="HB34" s="97"/>
      <c r="HC34" s="97"/>
      <c r="HD34" s="97"/>
      <c r="HE34" s="97"/>
      <c r="HF34" s="97"/>
      <c r="HG34" s="97"/>
      <c r="HH34" s="97"/>
      <c r="HI34" s="97"/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97"/>
      <c r="HV34" s="97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7"/>
      <c r="IH34" s="97"/>
      <c r="II34" s="97"/>
      <c r="IJ34" s="97"/>
      <c r="IK34" s="97"/>
      <c r="IL34" s="97"/>
      <c r="IM34" s="97"/>
      <c r="IN34" s="97"/>
      <c r="IO34" s="97"/>
      <c r="IP34" s="97"/>
      <c r="IQ34" s="97"/>
      <c r="IR34" s="97"/>
      <c r="IS34" s="97"/>
      <c r="IT34" s="97"/>
    </row>
    <row r="35" s="96" customFormat="1" ht="14" customHeight="1" spans="1:254">
      <c r="A35" s="138"/>
      <c r="B35" s="135" t="s">
        <v>62</v>
      </c>
      <c r="D35" s="135"/>
      <c r="E35" s="135"/>
      <c r="F35" s="135"/>
      <c r="G35" s="135"/>
      <c r="H35" s="135"/>
      <c r="I35" s="135"/>
      <c r="J35" s="135"/>
      <c r="K35" s="135"/>
      <c r="L35" s="158"/>
      <c r="M35" s="135"/>
      <c r="N35" s="135"/>
      <c r="O35" s="158"/>
      <c r="P35" s="158"/>
      <c r="Q35" s="135"/>
      <c r="R35" s="158"/>
      <c r="S35" s="135"/>
      <c r="T35" s="135"/>
      <c r="U35" s="158"/>
      <c r="V35" s="135"/>
      <c r="W35" s="159"/>
      <c r="X35" s="135"/>
    </row>
    <row r="36" s="96" customFormat="1" customHeight="1" spans="1:254">
      <c r="A36" s="139"/>
      <c r="B36" s="137" t="s">
        <v>63</v>
      </c>
      <c r="D36" s="135"/>
      <c r="E36" s="135"/>
      <c r="F36" s="135"/>
      <c r="G36" s="135"/>
      <c r="H36" s="135"/>
      <c r="I36" s="135"/>
      <c r="J36" s="135"/>
      <c r="K36" s="135"/>
      <c r="L36" s="158"/>
      <c r="M36" s="135"/>
      <c r="N36" s="135"/>
      <c r="O36" s="158"/>
      <c r="P36" s="158"/>
      <c r="Q36" s="135"/>
      <c r="R36" s="158"/>
      <c r="S36" s="135"/>
      <c r="T36" s="135"/>
      <c r="U36" s="158"/>
      <c r="V36" s="135"/>
      <c r="W36" s="159"/>
      <c r="X36" s="135"/>
    </row>
    <row r="37" customFormat="1" customHeight="1" spans="1:254">
      <c r="A37" s="97"/>
      <c r="B37" s="97"/>
      <c r="C37" s="97"/>
      <c r="D37" s="97"/>
      <c r="E37" s="97"/>
      <c r="F37" s="97"/>
      <c r="G37" s="99"/>
      <c r="H37" s="98"/>
      <c r="I37" s="99"/>
      <c r="J37" s="99"/>
      <c r="K37" s="98"/>
      <c r="L37" s="98"/>
      <c r="M37" s="99"/>
      <c r="N37" s="98"/>
      <c r="O37" s="99"/>
      <c r="P37" s="100"/>
      <c r="Q37" s="100"/>
      <c r="R37" s="97"/>
      <c r="S37" s="101"/>
      <c r="T37" s="97"/>
      <c r="U37" s="102"/>
      <c r="V37" s="102"/>
      <c r="W37" s="102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</row>
    <row r="38" customFormat="1" customHeight="1" spans="1:254">
      <c r="A38" s="97"/>
      <c r="B38" s="97"/>
      <c r="C38" s="97"/>
      <c r="D38" s="97"/>
      <c r="E38" s="97"/>
      <c r="F38" s="97"/>
      <c r="G38" s="99"/>
      <c r="H38" s="98"/>
      <c r="I38" s="99"/>
      <c r="J38" s="99"/>
      <c r="K38" s="98"/>
      <c r="L38" s="98"/>
      <c r="M38" s="99"/>
      <c r="N38" s="98"/>
      <c r="O38" s="99"/>
      <c r="P38" s="100"/>
      <c r="Q38" s="100"/>
      <c r="R38" s="97"/>
      <c r="S38" s="101"/>
      <c r="T38" s="97"/>
      <c r="U38" s="102"/>
      <c r="V38" s="102"/>
      <c r="W38" s="102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</row>
    <row r="39" customFormat="1" customHeight="1" spans="1:254">
      <c r="A39" s="97"/>
      <c r="B39" s="97"/>
      <c r="C39" s="97"/>
      <c r="D39" s="97"/>
      <c r="E39" s="97"/>
      <c r="F39" s="97"/>
      <c r="G39" s="99"/>
      <c r="H39" s="98"/>
      <c r="I39" s="99"/>
      <c r="J39" s="99"/>
      <c r="K39" s="98"/>
      <c r="L39" s="98"/>
      <c r="M39" s="99"/>
      <c r="N39" s="98"/>
      <c r="O39" s="99"/>
      <c r="P39" s="100"/>
      <c r="Q39" s="100"/>
      <c r="R39" s="97"/>
      <c r="S39" s="101"/>
      <c r="T39" s="97"/>
      <c r="U39" s="102"/>
      <c r="V39" s="102"/>
      <c r="W39" s="102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  <c r="GN39" s="97"/>
      <c r="GO39" s="97"/>
      <c r="GP39" s="97"/>
      <c r="GQ39" s="97"/>
      <c r="GR39" s="97"/>
      <c r="GS39" s="97"/>
      <c r="GT39" s="97"/>
      <c r="GU39" s="97"/>
      <c r="GV39" s="97"/>
      <c r="GW39" s="97"/>
      <c r="GX39" s="97"/>
      <c r="GY39" s="97"/>
      <c r="GZ39" s="97"/>
      <c r="HA39" s="97"/>
      <c r="HB39" s="97"/>
      <c r="HC39" s="97"/>
      <c r="HD39" s="97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7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</row>
    <row r="40" customFormat="1" customHeight="1" spans="1:254">
      <c r="A40" s="97"/>
      <c r="B40" s="97"/>
      <c r="C40" s="97"/>
      <c r="D40" s="97"/>
      <c r="E40" s="97"/>
      <c r="F40" s="97"/>
      <c r="G40" s="99"/>
      <c r="H40" s="98"/>
      <c r="I40" s="99"/>
      <c r="J40" s="99"/>
      <c r="K40" s="98"/>
      <c r="L40" s="98"/>
      <c r="M40" s="99"/>
      <c r="N40" s="98"/>
      <c r="O40" s="99"/>
      <c r="P40" s="100"/>
      <c r="Q40" s="100"/>
      <c r="R40" s="97"/>
      <c r="S40" s="101"/>
      <c r="T40" s="97"/>
      <c r="U40" s="102"/>
      <c r="V40" s="102"/>
      <c r="W40" s="102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</row>
    <row r="41" customFormat="1" customHeight="1" spans="1:254">
      <c r="A41" s="97"/>
      <c r="B41" s="97"/>
      <c r="C41" s="97"/>
      <c r="D41" s="97"/>
      <c r="E41" s="97"/>
      <c r="F41" s="97"/>
      <c r="G41" s="99"/>
      <c r="H41" s="98"/>
      <c r="I41" s="99"/>
      <c r="J41" s="99"/>
      <c r="K41" s="98"/>
      <c r="L41" s="98"/>
      <c r="M41" s="99"/>
      <c r="N41" s="98"/>
      <c r="O41" s="99"/>
      <c r="P41" s="100"/>
      <c r="Q41" s="100"/>
      <c r="R41" s="97"/>
      <c r="S41" s="101"/>
      <c r="T41" s="97"/>
      <c r="U41" s="102"/>
      <c r="V41" s="102"/>
      <c r="W41" s="102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</row>
    <row r="42" customFormat="1" customHeight="1" spans="1:254">
      <c r="A42" s="97"/>
      <c r="B42" s="97"/>
      <c r="C42" s="97"/>
      <c r="D42" s="97"/>
      <c r="E42" s="97"/>
      <c r="F42" s="97"/>
      <c r="G42" s="99"/>
      <c r="H42" s="98"/>
      <c r="I42" s="99"/>
      <c r="J42" s="99"/>
      <c r="K42" s="98"/>
      <c r="L42" s="98"/>
      <c r="M42" s="99"/>
      <c r="N42" s="98"/>
      <c r="O42" s="99"/>
      <c r="P42" s="100"/>
      <c r="Q42" s="100"/>
      <c r="R42" s="97"/>
      <c r="S42" s="101"/>
      <c r="T42" s="97"/>
      <c r="U42" s="102"/>
      <c r="V42" s="102"/>
      <c r="W42" s="102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  <c r="GF42" s="97"/>
      <c r="GG42" s="97"/>
      <c r="GH42" s="97"/>
      <c r="GI42" s="97"/>
      <c r="GJ42" s="97"/>
      <c r="GK42" s="97"/>
      <c r="GL42" s="97"/>
      <c r="GM42" s="97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7"/>
      <c r="GZ42" s="97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7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</row>
    <row r="43" customFormat="1" customHeight="1" spans="1:254">
      <c r="A43" s="97"/>
      <c r="B43" s="97"/>
      <c r="C43" s="97"/>
      <c r="D43" s="97"/>
      <c r="E43" s="97"/>
      <c r="F43" s="97"/>
      <c r="G43" s="99"/>
      <c r="H43" s="98"/>
      <c r="I43" s="99"/>
      <c r="J43" s="99"/>
      <c r="K43" s="98"/>
      <c r="L43" s="98"/>
      <c r="M43" s="99"/>
      <c r="N43" s="98"/>
      <c r="O43" s="99"/>
      <c r="P43" s="100"/>
      <c r="Q43" s="100"/>
      <c r="R43" s="97"/>
      <c r="S43" s="101"/>
      <c r="T43" s="97"/>
      <c r="U43" s="102"/>
      <c r="V43" s="102"/>
      <c r="W43" s="102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97"/>
      <c r="GA43" s="97"/>
      <c r="GB43" s="97"/>
      <c r="GC43" s="97"/>
      <c r="GD43" s="97"/>
      <c r="GE43" s="97"/>
      <c r="GF43" s="97"/>
      <c r="GG43" s="97"/>
      <c r="GH43" s="97"/>
      <c r="GI43" s="97"/>
      <c r="GJ43" s="97"/>
      <c r="GK43" s="97"/>
      <c r="GL43" s="97"/>
      <c r="GM43" s="97"/>
      <c r="GN43" s="97"/>
      <c r="GO43" s="97"/>
      <c r="GP43" s="97"/>
      <c r="GQ43" s="97"/>
      <c r="GR43" s="97"/>
      <c r="GS43" s="97"/>
      <c r="GT43" s="97"/>
      <c r="GU43" s="97"/>
      <c r="GV43" s="97"/>
      <c r="GW43" s="97"/>
      <c r="GX43" s="97"/>
      <c r="GY43" s="97"/>
      <c r="GZ43" s="97"/>
      <c r="HA43" s="97"/>
      <c r="HB43" s="97"/>
      <c r="HC43" s="97"/>
      <c r="HD43" s="97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7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</row>
    <row r="44" customFormat="1" customHeight="1" spans="1:254">
      <c r="A44" s="97"/>
      <c r="B44" s="97"/>
      <c r="C44" s="97"/>
      <c r="D44" s="97"/>
      <c r="E44" s="97"/>
      <c r="F44" s="97"/>
      <c r="G44" s="99"/>
      <c r="H44" s="98"/>
      <c r="I44" s="99"/>
      <c r="J44" s="99"/>
      <c r="K44" s="98"/>
      <c r="L44" s="98"/>
      <c r="M44" s="99"/>
      <c r="N44" s="98"/>
      <c r="O44" s="99"/>
      <c r="P44" s="100"/>
      <c r="Q44" s="100"/>
      <c r="R44" s="97"/>
      <c r="S44" s="101"/>
      <c r="T44" s="97"/>
      <c r="U44" s="102"/>
      <c r="V44" s="102"/>
      <c r="W44" s="102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  <c r="GF44" s="97"/>
      <c r="GG44" s="97"/>
      <c r="GH44" s="97"/>
      <c r="GI44" s="97"/>
      <c r="GJ44" s="97"/>
      <c r="GK44" s="97"/>
      <c r="GL44" s="97"/>
      <c r="GM44" s="97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7"/>
      <c r="GZ44" s="97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7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</row>
    <row r="45" customFormat="1" customHeight="1" spans="1:254">
      <c r="A45" s="97"/>
      <c r="B45" s="97"/>
      <c r="C45" s="97"/>
      <c r="D45" s="97"/>
      <c r="E45" s="97"/>
      <c r="F45" s="97"/>
      <c r="G45" s="99"/>
      <c r="H45" s="98"/>
      <c r="I45" s="99"/>
      <c r="J45" s="99"/>
      <c r="K45" s="98"/>
      <c r="L45" s="98"/>
      <c r="M45" s="99"/>
      <c r="N45" s="98"/>
      <c r="O45" s="99"/>
      <c r="P45" s="100"/>
      <c r="Q45" s="100"/>
      <c r="R45" s="97"/>
      <c r="S45" s="101"/>
      <c r="T45" s="97"/>
      <c r="U45" s="102"/>
      <c r="V45" s="102"/>
      <c r="W45" s="102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  <c r="FL45" s="97"/>
      <c r="FM45" s="97"/>
      <c r="FN45" s="97"/>
      <c r="FO45" s="97"/>
      <c r="FP45" s="97"/>
      <c r="FQ45" s="97"/>
      <c r="FR45" s="97"/>
      <c r="FS45" s="97"/>
      <c r="FT45" s="97"/>
      <c r="FU45" s="97"/>
      <c r="FV45" s="97"/>
      <c r="FW45" s="97"/>
      <c r="FX45" s="97"/>
      <c r="FY45" s="97"/>
      <c r="FZ45" s="97"/>
      <c r="GA45" s="97"/>
      <c r="GB45" s="97"/>
      <c r="GC45" s="97"/>
      <c r="GD45" s="97"/>
      <c r="GE45" s="97"/>
      <c r="GF45" s="97"/>
      <c r="GG45" s="97"/>
      <c r="GH45" s="97"/>
      <c r="GI45" s="97"/>
      <c r="GJ45" s="97"/>
      <c r="GK45" s="97"/>
      <c r="GL45" s="97"/>
      <c r="GM45" s="97"/>
      <c r="GN45" s="97"/>
      <c r="GO45" s="97"/>
      <c r="GP45" s="97"/>
      <c r="GQ45" s="97"/>
      <c r="GR45" s="97"/>
      <c r="GS45" s="97"/>
      <c r="GT45" s="97"/>
      <c r="GU45" s="97"/>
      <c r="GV45" s="97"/>
      <c r="GW45" s="97"/>
      <c r="GX45" s="97"/>
      <c r="GY45" s="97"/>
      <c r="GZ45" s="97"/>
      <c r="HA45" s="97"/>
      <c r="HB45" s="97"/>
      <c r="HC45" s="97"/>
      <c r="HD45" s="97"/>
      <c r="HE45" s="97"/>
      <c r="HF45" s="97"/>
      <c r="HG45" s="97"/>
      <c r="HH45" s="97"/>
      <c r="HI45" s="97"/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97"/>
      <c r="HV45" s="97"/>
      <c r="HW45" s="97"/>
      <c r="HX45" s="97"/>
      <c r="HY45" s="97"/>
      <c r="HZ45" s="97"/>
      <c r="IA45" s="97"/>
      <c r="IB45" s="97"/>
      <c r="IC45" s="97"/>
      <c r="ID45" s="97"/>
      <c r="IE45" s="97"/>
      <c r="IF45" s="97"/>
      <c r="IG45" s="97"/>
      <c r="IH45" s="97"/>
      <c r="II45" s="97"/>
      <c r="IJ45" s="97"/>
      <c r="IK45" s="97"/>
      <c r="IL45" s="97"/>
      <c r="IM45" s="97"/>
      <c r="IN45" s="97"/>
      <c r="IO45" s="97"/>
      <c r="IP45" s="97"/>
      <c r="IQ45" s="97"/>
      <c r="IR45" s="97"/>
      <c r="IS45" s="97"/>
      <c r="IT45" s="97"/>
    </row>
    <row r="46" customFormat="1" customHeight="1" spans="1:254">
      <c r="A46" s="97"/>
      <c r="B46" s="97"/>
      <c r="C46" s="97"/>
      <c r="D46" s="97"/>
      <c r="E46" s="97"/>
      <c r="F46" s="97"/>
      <c r="G46" s="99"/>
      <c r="H46" s="98"/>
      <c r="I46" s="99"/>
      <c r="J46" s="99"/>
      <c r="K46" s="98"/>
      <c r="L46" s="98"/>
      <c r="M46" s="99"/>
      <c r="N46" s="98"/>
      <c r="O46" s="99"/>
      <c r="P46" s="100"/>
      <c r="Q46" s="100"/>
      <c r="R46" s="97"/>
      <c r="S46" s="101"/>
      <c r="T46" s="97"/>
      <c r="U46" s="102"/>
      <c r="V46" s="102"/>
      <c r="W46" s="102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97"/>
      <c r="IN46" s="97"/>
      <c r="IO46" s="97"/>
      <c r="IP46" s="97"/>
      <c r="IQ46" s="97"/>
      <c r="IR46" s="97"/>
      <c r="IS46" s="97"/>
      <c r="IT46" s="97"/>
    </row>
  </sheetData>
  <autoFilter xmlns:etc="http://www.wps.cn/officeDocument/2017/etCustomData" ref="A4:IZ36" etc:filterBottomFollowUsedRange="0">
    <extLst/>
  </autoFilter>
  <sortState ref="A5:AD31">
    <sortCondition ref="V5:V31" descending="1"/>
  </sortState>
  <dataValidations count="5">
    <dataValidation type="list" allowBlank="1" showInputMessage="1" showErrorMessage="1" sqref="U1:U3 U37:U65534 AA4:AA31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2:V65534 AB10:AB31">
      <formula1>$CP$8:$CP$11</formula1>
    </dataValidation>
    <dataValidation type="list" allowBlank="1" showInputMessage="1" showErrorMessage="1" sqref="W1:W3 W32:W1048576 AC4:AC31">
      <formula1>"三好学生,三好学生标兵,优秀学生干部"</formula1>
    </dataValidation>
    <dataValidation type="list" allowBlank="1" showInputMessage="1" showErrorMessage="1" sqref="Y5:Y31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" right="0.75" top="1" bottom="1" header="0.5" footer="0.5"/>
  <pageSetup paperSize="9" scale="47" orientation="landscape"/>
  <headerFooter/>
  <colBreaks count="1" manualBreakCount="1">
    <brk id="3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Z98"/>
  <sheetViews>
    <sheetView view="pageBreakPreview" zoomScaleNormal="100" topLeftCell="A25" workbookViewId="0">
      <selection activeCell="AC25" sqref="AC25"/>
    </sheetView>
  </sheetViews>
  <sheetFormatPr defaultColWidth="9" defaultRowHeight="15" customHeight="1"/>
  <cols>
    <col min="1" max="1" width="14.125" style="97" customWidth="1"/>
    <col min="2" max="2" width="18" style="97" customWidth="1"/>
    <col min="3" max="3" width="9.5" style="98" customWidth="1"/>
    <col min="4" max="4" width="12.25" style="97" customWidth="1"/>
    <col min="5" max="5" width="11.75" style="97" customWidth="1"/>
    <col min="6" max="6" width="9.75" style="97" customWidth="1"/>
    <col min="7" max="8" width="6.625" style="140" customWidth="1"/>
    <col min="9" max="9" width="8.71666666666667" style="140" customWidth="1"/>
    <col min="10" max="11" width="6.625" style="140" customWidth="1"/>
    <col min="12" max="12" width="9.00833333333333" style="140" customWidth="1"/>
    <col min="13" max="14" width="6.625" style="140" customWidth="1"/>
    <col min="15" max="15" width="7.73333333333333" style="140" customWidth="1"/>
    <col min="16" max="16" width="6.625" style="141" customWidth="1"/>
    <col min="17" max="17" width="7.625" style="141" customWidth="1"/>
    <col min="18" max="18" width="6.625" style="141" customWidth="1"/>
    <col min="19" max="19" width="7.5" style="142" customWidth="1"/>
    <col min="20" max="20" width="7.125" style="141" customWidth="1"/>
    <col min="21" max="21" width="9.00833333333333" style="140" customWidth="1"/>
    <col min="22" max="22" width="8" style="102" customWidth="1"/>
    <col min="23" max="23" width="8.38333333333333" style="102" customWidth="1"/>
    <col min="24" max="24" width="8.625" style="97" customWidth="1"/>
    <col min="25" max="25" width="8.675" style="97" customWidth="1"/>
    <col min="26" max="26" width="8.625" style="97" customWidth="1"/>
    <col min="27" max="27" width="11.125" style="97" customWidth="1"/>
    <col min="28" max="28" width="9.625" style="97" customWidth="1"/>
    <col min="29" max="29" width="12.25" style="97" customWidth="1"/>
    <col min="30" max="84" width="9" style="97"/>
    <col min="85" max="85" width="3.125" style="97" customWidth="1"/>
    <col min="86" max="86" width="13.125" style="97" customWidth="1"/>
    <col min="87" max="87" width="4.625" style="97" customWidth="1"/>
    <col min="88" max="88" width="11.25" style="97" customWidth="1"/>
    <col min="89" max="254" width="9" style="97"/>
  </cols>
  <sheetData>
    <row r="1" customFormat="1" customHeight="1" spans="1:260">
      <c r="A1" s="103" t="s">
        <v>0</v>
      </c>
      <c r="B1" s="103"/>
      <c r="C1" s="104"/>
      <c r="D1" s="97"/>
      <c r="E1" s="97"/>
      <c r="F1" s="97"/>
      <c r="G1" s="140"/>
      <c r="H1" s="140"/>
      <c r="I1" s="140"/>
      <c r="J1" s="140"/>
      <c r="K1" s="140"/>
      <c r="L1" s="140"/>
      <c r="M1" s="140"/>
      <c r="N1" s="140"/>
      <c r="O1" s="140"/>
      <c r="P1" s="141"/>
      <c r="Q1" s="141"/>
      <c r="R1" s="141"/>
      <c r="S1" s="142"/>
      <c r="T1" s="143"/>
      <c r="U1" s="140"/>
      <c r="V1" s="102"/>
      <c r="W1" s="102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</row>
    <row r="2" s="94" customFormat="1" ht="18.75" spans="1:260">
      <c r="A2" s="106" t="s">
        <v>370</v>
      </c>
      <c r="B2" s="106"/>
      <c r="C2" s="106"/>
      <c r="D2" s="106"/>
      <c r="E2" s="106"/>
      <c r="F2" s="106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07"/>
      <c r="W2" s="107"/>
      <c r="X2" s="108"/>
      <c r="Y2" s="108"/>
      <c r="Z2" s="108"/>
      <c r="AA2" s="108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</row>
    <row r="3" s="95" customFormat="1" ht="15.75" spans="1:260">
      <c r="A3" s="109" t="s">
        <v>2</v>
      </c>
      <c r="B3" s="109"/>
      <c r="C3" s="109" t="s">
        <v>3</v>
      </c>
      <c r="D3" s="110"/>
      <c r="E3" s="110"/>
      <c r="F3" s="110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6"/>
      <c r="R3" s="145"/>
      <c r="S3" s="147"/>
      <c r="T3" s="145"/>
      <c r="U3" s="145"/>
      <c r="V3" s="112"/>
      <c r="W3" s="148"/>
      <c r="X3" s="109" t="s">
        <v>4</v>
      </c>
    </row>
    <row r="4" customFormat="1" ht="41" customHeight="1" spans="1:260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3" t="s">
        <v>10</v>
      </c>
      <c r="G4" s="149" t="s">
        <v>11</v>
      </c>
      <c r="H4" s="149" t="s">
        <v>12</v>
      </c>
      <c r="I4" s="149" t="s">
        <v>13</v>
      </c>
      <c r="J4" s="149" t="s">
        <v>14</v>
      </c>
      <c r="K4" s="149" t="s">
        <v>15</v>
      </c>
      <c r="L4" s="149" t="s">
        <v>16</v>
      </c>
      <c r="M4" s="149" t="s">
        <v>17</v>
      </c>
      <c r="N4" s="149" t="s">
        <v>18</v>
      </c>
      <c r="O4" s="149" t="s">
        <v>19</v>
      </c>
      <c r="P4" s="149" t="s">
        <v>20</v>
      </c>
      <c r="Q4" s="149" t="s">
        <v>21</v>
      </c>
      <c r="R4" s="149" t="s">
        <v>22</v>
      </c>
      <c r="S4" s="149" t="s">
        <v>23</v>
      </c>
      <c r="T4" s="149" t="s">
        <v>24</v>
      </c>
      <c r="U4" s="149" t="s">
        <v>25</v>
      </c>
      <c r="V4" s="115" t="s">
        <v>26</v>
      </c>
      <c r="W4" s="117" t="s">
        <v>27</v>
      </c>
      <c r="X4" s="114" t="s">
        <v>28</v>
      </c>
      <c r="Y4" s="116" t="s">
        <v>29</v>
      </c>
      <c r="Z4" s="115" t="s">
        <v>30</v>
      </c>
      <c r="AA4" s="117" t="s">
        <v>31</v>
      </c>
      <c r="AB4" s="117" t="s">
        <v>32</v>
      </c>
      <c r="AC4" s="114" t="s">
        <v>33</v>
      </c>
      <c r="AD4" s="118" t="s">
        <v>34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</row>
    <row r="5" customFormat="1" customHeight="1" spans="1:260">
      <c r="A5" s="119" t="s">
        <v>65</v>
      </c>
      <c r="B5" s="120" t="s">
        <v>317</v>
      </c>
      <c r="C5" s="120">
        <v>2024</v>
      </c>
      <c r="D5" s="119" t="s">
        <v>320</v>
      </c>
      <c r="E5" s="119" t="s">
        <v>371</v>
      </c>
      <c r="F5" s="119" t="s">
        <v>372</v>
      </c>
      <c r="G5" s="150">
        <v>88</v>
      </c>
      <c r="H5" s="150">
        <v>20.35</v>
      </c>
      <c r="I5" s="150">
        <v>100</v>
      </c>
      <c r="J5" s="150">
        <v>90.4311926605505</v>
      </c>
      <c r="K5" s="150">
        <v>3</v>
      </c>
      <c r="L5" s="150">
        <v>93.4311926605505</v>
      </c>
      <c r="M5" s="150">
        <v>84.85</v>
      </c>
      <c r="N5" s="150">
        <v>1.875</v>
      </c>
      <c r="O5" s="150">
        <v>86.725</v>
      </c>
      <c r="P5" s="150">
        <v>60</v>
      </c>
      <c r="Q5" s="150">
        <v>1.15</v>
      </c>
      <c r="R5" s="150">
        <v>61.15</v>
      </c>
      <c r="S5" s="150">
        <v>60</v>
      </c>
      <c r="T5" s="150">
        <v>44.05</v>
      </c>
      <c r="U5" s="150">
        <v>100</v>
      </c>
      <c r="V5" s="122">
        <f t="shared" ref="V5:V68" si="0">I5*10%+L5*75%+O5*5%+R5*5%+U5*5%</f>
        <v>92.4671444954129</v>
      </c>
      <c r="W5" s="151">
        <v>1</v>
      </c>
      <c r="X5" s="119">
        <v>4</v>
      </c>
      <c r="Y5" s="124" t="s">
        <v>40</v>
      </c>
      <c r="Z5" s="119">
        <v>79</v>
      </c>
      <c r="AA5" s="125" t="s">
        <v>37</v>
      </c>
      <c r="AB5" s="125"/>
      <c r="AC5" s="125" t="s">
        <v>39</v>
      </c>
      <c r="AD5" s="126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</row>
    <row r="6" customFormat="1" customHeight="1" spans="1:260">
      <c r="A6" s="119" t="s">
        <v>65</v>
      </c>
      <c r="B6" s="120" t="s">
        <v>317</v>
      </c>
      <c r="C6" s="120">
        <v>2024</v>
      </c>
      <c r="D6" s="119" t="s">
        <v>318</v>
      </c>
      <c r="E6" s="119" t="s">
        <v>373</v>
      </c>
      <c r="F6" s="119" t="s">
        <v>374</v>
      </c>
      <c r="G6" s="150">
        <v>88</v>
      </c>
      <c r="H6" s="150">
        <v>10.45</v>
      </c>
      <c r="I6" s="150">
        <v>98.45</v>
      </c>
      <c r="J6" s="150">
        <v>89.2293577981651</v>
      </c>
      <c r="K6" s="150">
        <v>1.775</v>
      </c>
      <c r="L6" s="150">
        <f>J6+K6</f>
        <v>91.0043577981651</v>
      </c>
      <c r="M6" s="150">
        <v>83.35</v>
      </c>
      <c r="N6" s="150">
        <v>0</v>
      </c>
      <c r="O6" s="150">
        <v>83.35</v>
      </c>
      <c r="P6" s="150">
        <v>60</v>
      </c>
      <c r="Q6" s="150">
        <v>2.2</v>
      </c>
      <c r="R6" s="150">
        <v>62.2</v>
      </c>
      <c r="S6" s="150">
        <v>60</v>
      </c>
      <c r="T6" s="150">
        <v>30.25</v>
      </c>
      <c r="U6" s="150">
        <v>90.25</v>
      </c>
      <c r="V6" s="122">
        <f t="shared" si="0"/>
        <v>89.8882683486238</v>
      </c>
      <c r="W6" s="151">
        <v>2</v>
      </c>
      <c r="X6" s="119">
        <v>10</v>
      </c>
      <c r="Y6" s="124" t="s">
        <v>40</v>
      </c>
      <c r="Z6" s="119">
        <v>79</v>
      </c>
      <c r="AA6" s="125" t="s">
        <v>37</v>
      </c>
      <c r="AB6" s="125"/>
      <c r="AC6" s="125"/>
      <c r="AD6" s="126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</row>
    <row r="7" customFormat="1" customHeight="1" spans="1:260">
      <c r="A7" s="119" t="s">
        <v>65</v>
      </c>
      <c r="B7" s="120" t="s">
        <v>317</v>
      </c>
      <c r="C7" s="120">
        <v>2024</v>
      </c>
      <c r="D7" s="119" t="s">
        <v>318</v>
      </c>
      <c r="E7" s="119" t="s">
        <v>375</v>
      </c>
      <c r="F7" s="119" t="s">
        <v>376</v>
      </c>
      <c r="G7" s="150">
        <v>88</v>
      </c>
      <c r="H7" s="150">
        <v>3.6</v>
      </c>
      <c r="I7" s="150">
        <v>91.6</v>
      </c>
      <c r="J7" s="150">
        <v>91.3669724770642</v>
      </c>
      <c r="K7" s="150">
        <v>1.2</v>
      </c>
      <c r="L7" s="150">
        <v>92.5669724770642</v>
      </c>
      <c r="M7" s="150">
        <v>85</v>
      </c>
      <c r="N7" s="150">
        <v>0</v>
      </c>
      <c r="O7" s="150">
        <v>85</v>
      </c>
      <c r="P7" s="150">
        <v>60</v>
      </c>
      <c r="Q7" s="150">
        <v>3.5</v>
      </c>
      <c r="R7" s="150">
        <v>63.5</v>
      </c>
      <c r="S7" s="150">
        <v>60</v>
      </c>
      <c r="T7" s="150">
        <v>15.8</v>
      </c>
      <c r="U7" s="150">
        <v>75.8</v>
      </c>
      <c r="V7" s="122">
        <f t="shared" si="0"/>
        <v>89.8002293577981</v>
      </c>
      <c r="W7" s="151">
        <v>3</v>
      </c>
      <c r="X7" s="119">
        <v>1</v>
      </c>
      <c r="Y7" s="124" t="s">
        <v>40</v>
      </c>
      <c r="Z7" s="119">
        <v>79</v>
      </c>
      <c r="AA7" s="125" t="s">
        <v>37</v>
      </c>
      <c r="AB7" s="125"/>
      <c r="AC7" s="125" t="s">
        <v>43</v>
      </c>
      <c r="AD7" s="126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</row>
    <row r="8" customFormat="1" customHeight="1" spans="1:260">
      <c r="A8" s="119" t="s">
        <v>65</v>
      </c>
      <c r="B8" s="120" t="s">
        <v>317</v>
      </c>
      <c r="C8" s="120">
        <v>2024</v>
      </c>
      <c r="D8" s="119" t="s">
        <v>320</v>
      </c>
      <c r="E8" s="119" t="s">
        <v>377</v>
      </c>
      <c r="F8" s="119" t="s">
        <v>378</v>
      </c>
      <c r="G8" s="150">
        <v>88</v>
      </c>
      <c r="H8" s="150">
        <v>6.65</v>
      </c>
      <c r="I8" s="150">
        <v>94.65</v>
      </c>
      <c r="J8" s="150">
        <v>90.2293577981651</v>
      </c>
      <c r="K8" s="150">
        <v>0.25</v>
      </c>
      <c r="L8" s="150">
        <v>90.4793577981651</v>
      </c>
      <c r="M8" s="150">
        <v>79.75</v>
      </c>
      <c r="N8" s="150">
        <v>2</v>
      </c>
      <c r="O8" s="150">
        <v>81.75</v>
      </c>
      <c r="P8" s="150">
        <v>60</v>
      </c>
      <c r="Q8" s="150">
        <v>1.05</v>
      </c>
      <c r="R8" s="150">
        <v>61.05</v>
      </c>
      <c r="S8" s="150">
        <v>60</v>
      </c>
      <c r="T8" s="150">
        <v>39.25</v>
      </c>
      <c r="U8" s="150">
        <v>99.25</v>
      </c>
      <c r="V8" s="122">
        <f t="shared" si="0"/>
        <v>89.4270183486238</v>
      </c>
      <c r="W8" s="151">
        <v>4</v>
      </c>
      <c r="X8" s="119">
        <v>6</v>
      </c>
      <c r="Y8" s="124" t="s">
        <v>40</v>
      </c>
      <c r="Z8" s="119">
        <v>79</v>
      </c>
      <c r="AA8" s="125" t="s">
        <v>37</v>
      </c>
      <c r="AB8" s="125"/>
      <c r="AC8" s="125" t="s">
        <v>39</v>
      </c>
      <c r="AD8" s="126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 t="s">
        <v>49</v>
      </c>
      <c r="CO8" s="97" t="s">
        <v>50</v>
      </c>
      <c r="CP8" s="97" t="s">
        <v>42</v>
      </c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</row>
    <row r="9" customFormat="1" customHeight="1" spans="1:260">
      <c r="A9" s="119" t="s">
        <v>65</v>
      </c>
      <c r="B9" s="120" t="s">
        <v>317</v>
      </c>
      <c r="C9" s="120">
        <v>2024</v>
      </c>
      <c r="D9" s="119" t="s">
        <v>318</v>
      </c>
      <c r="E9" s="119" t="s">
        <v>379</v>
      </c>
      <c r="F9" s="119" t="s">
        <v>380</v>
      </c>
      <c r="G9" s="150">
        <v>88</v>
      </c>
      <c r="H9" s="150">
        <v>5.5</v>
      </c>
      <c r="I9" s="150">
        <v>93.5</v>
      </c>
      <c r="J9" s="150">
        <v>90.2477064220184</v>
      </c>
      <c r="K9" s="150">
        <v>0.85</v>
      </c>
      <c r="L9" s="150">
        <v>91.0977064220184</v>
      </c>
      <c r="M9" s="150">
        <v>84.2</v>
      </c>
      <c r="N9" s="150">
        <v>0</v>
      </c>
      <c r="O9" s="150">
        <v>84.2</v>
      </c>
      <c r="P9" s="150">
        <v>60</v>
      </c>
      <c r="Q9" s="150">
        <v>8.85</v>
      </c>
      <c r="R9" s="150">
        <v>68.85</v>
      </c>
      <c r="S9" s="150">
        <v>60</v>
      </c>
      <c r="T9" s="150">
        <v>21.6</v>
      </c>
      <c r="U9" s="150">
        <v>81.6</v>
      </c>
      <c r="V9" s="122">
        <f t="shared" si="0"/>
        <v>89.4057798165138</v>
      </c>
      <c r="W9" s="151">
        <v>5</v>
      </c>
      <c r="X9" s="119">
        <v>5</v>
      </c>
      <c r="Y9" s="124" t="s">
        <v>40</v>
      </c>
      <c r="Z9" s="119">
        <v>79</v>
      </c>
      <c r="AA9" s="125" t="s">
        <v>41</v>
      </c>
      <c r="AB9" s="125"/>
      <c r="AC9" s="125" t="s">
        <v>39</v>
      </c>
      <c r="AD9" s="126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 t="s">
        <v>53</v>
      </c>
      <c r="CO9" s="97" t="s">
        <v>54</v>
      </c>
      <c r="CP9" s="97" t="s">
        <v>45</v>
      </c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</row>
    <row r="10" customFormat="1" customHeight="1" spans="1:260">
      <c r="A10" s="119" t="s">
        <v>65</v>
      </c>
      <c r="B10" s="120" t="s">
        <v>317</v>
      </c>
      <c r="C10" s="120">
        <v>2024</v>
      </c>
      <c r="D10" s="119" t="s">
        <v>320</v>
      </c>
      <c r="E10" s="119" t="s">
        <v>381</v>
      </c>
      <c r="F10" s="119" t="s">
        <v>382</v>
      </c>
      <c r="G10" s="150">
        <v>88</v>
      </c>
      <c r="H10" s="150">
        <v>3.05</v>
      </c>
      <c r="I10" s="150">
        <v>91.05</v>
      </c>
      <c r="J10" s="150">
        <v>89.2752293577982</v>
      </c>
      <c r="K10" s="150">
        <v>1.2</v>
      </c>
      <c r="L10" s="150">
        <v>90.4752293577982</v>
      </c>
      <c r="M10" s="150">
        <v>81.3</v>
      </c>
      <c r="N10" s="150">
        <v>0</v>
      </c>
      <c r="O10" s="150">
        <v>81.3</v>
      </c>
      <c r="P10" s="150">
        <v>60</v>
      </c>
      <c r="Q10" s="150">
        <v>0.6</v>
      </c>
      <c r="R10" s="150">
        <v>60.6</v>
      </c>
      <c r="S10" s="150">
        <v>60</v>
      </c>
      <c r="T10" s="150">
        <v>36.1</v>
      </c>
      <c r="U10" s="150">
        <v>96.1</v>
      </c>
      <c r="V10" s="122">
        <f t="shared" si="0"/>
        <v>88.8614220183487</v>
      </c>
      <c r="W10" s="151">
        <v>6</v>
      </c>
      <c r="X10" s="119">
        <v>9</v>
      </c>
      <c r="Y10" s="124" t="s">
        <v>40</v>
      </c>
      <c r="Z10" s="119">
        <v>79</v>
      </c>
      <c r="AA10" s="125" t="s">
        <v>41</v>
      </c>
      <c r="AB10" s="125"/>
      <c r="AC10" s="125"/>
      <c r="AD10" s="126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 t="s">
        <v>56</v>
      </c>
      <c r="CO10" s="97" t="s">
        <v>57</v>
      </c>
      <c r="CP10" s="97" t="s">
        <v>48</v>
      </c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</row>
    <row r="11" customFormat="1" customHeight="1" spans="1:260">
      <c r="A11" s="119" t="s">
        <v>65</v>
      </c>
      <c r="B11" s="120" t="s">
        <v>317</v>
      </c>
      <c r="C11" s="120">
        <v>2024</v>
      </c>
      <c r="D11" s="119" t="s">
        <v>318</v>
      </c>
      <c r="E11" s="119" t="s">
        <v>383</v>
      </c>
      <c r="F11" s="119" t="s">
        <v>384</v>
      </c>
      <c r="G11" s="150">
        <v>88</v>
      </c>
      <c r="H11" s="150">
        <v>3.3</v>
      </c>
      <c r="I11" s="150">
        <v>91.3</v>
      </c>
      <c r="J11" s="150">
        <v>90.5137614678899</v>
      </c>
      <c r="K11" s="150">
        <v>1.7</v>
      </c>
      <c r="L11" s="150">
        <v>92.2137614678899</v>
      </c>
      <c r="M11" s="150">
        <v>73.75</v>
      </c>
      <c r="N11" s="150">
        <v>0</v>
      </c>
      <c r="O11" s="150">
        <v>73.75</v>
      </c>
      <c r="P11" s="150">
        <v>60</v>
      </c>
      <c r="Q11" s="150">
        <v>2.25</v>
      </c>
      <c r="R11" s="150">
        <v>62.25</v>
      </c>
      <c r="S11" s="150">
        <v>60</v>
      </c>
      <c r="T11" s="150">
        <v>13.9</v>
      </c>
      <c r="U11" s="150">
        <v>73.9</v>
      </c>
      <c r="V11" s="122">
        <f t="shared" si="0"/>
        <v>88.7853211009174</v>
      </c>
      <c r="W11" s="151">
        <v>7</v>
      </c>
      <c r="X11" s="119">
        <v>2</v>
      </c>
      <c r="Y11" s="124" t="s">
        <v>40</v>
      </c>
      <c r="Z11" s="119">
        <v>79</v>
      </c>
      <c r="AA11" s="125" t="s">
        <v>41</v>
      </c>
      <c r="AB11" s="125"/>
      <c r="AC11" s="125" t="s">
        <v>39</v>
      </c>
      <c r="AD11" s="126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 t="s">
        <v>47</v>
      </c>
      <c r="CO11" s="97"/>
      <c r="CP11" s="97" t="s">
        <v>52</v>
      </c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</row>
    <row r="12" customFormat="1" customHeight="1" spans="1:260">
      <c r="A12" s="119" t="s">
        <v>65</v>
      </c>
      <c r="B12" s="120" t="s">
        <v>317</v>
      </c>
      <c r="C12" s="120">
        <v>2024</v>
      </c>
      <c r="D12" s="119" t="s">
        <v>318</v>
      </c>
      <c r="E12" s="119" t="s">
        <v>385</v>
      </c>
      <c r="F12" s="119" t="s">
        <v>386</v>
      </c>
      <c r="G12" s="150">
        <v>88</v>
      </c>
      <c r="H12" s="150">
        <v>10.2</v>
      </c>
      <c r="I12" s="150">
        <v>98.2</v>
      </c>
      <c r="J12" s="150">
        <v>89.4587155963303</v>
      </c>
      <c r="K12" s="150">
        <v>0.2</v>
      </c>
      <c r="L12" s="150">
        <v>89.6587155963303</v>
      </c>
      <c r="M12" s="150">
        <v>80.85</v>
      </c>
      <c r="N12" s="150">
        <v>0</v>
      </c>
      <c r="O12" s="150">
        <v>80.85</v>
      </c>
      <c r="P12" s="150">
        <v>60</v>
      </c>
      <c r="Q12" s="150">
        <v>2.05</v>
      </c>
      <c r="R12" s="150">
        <v>62.05</v>
      </c>
      <c r="S12" s="150">
        <v>60</v>
      </c>
      <c r="T12" s="150">
        <v>30.1</v>
      </c>
      <c r="U12" s="150">
        <v>90.1</v>
      </c>
      <c r="V12" s="122">
        <f t="shared" si="0"/>
        <v>88.7140366972477</v>
      </c>
      <c r="W12" s="151">
        <v>8</v>
      </c>
      <c r="X12" s="119">
        <v>8</v>
      </c>
      <c r="Y12" s="124" t="s">
        <v>40</v>
      </c>
      <c r="Z12" s="119">
        <v>79</v>
      </c>
      <c r="AA12" s="125" t="s">
        <v>41</v>
      </c>
      <c r="AB12" s="125"/>
      <c r="AC12" s="125"/>
      <c r="AD12" s="126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97"/>
      <c r="GP12" s="97"/>
      <c r="GQ12" s="97"/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97"/>
      <c r="HD12" s="97"/>
      <c r="HE12" s="97"/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97"/>
      <c r="IF12" s="97"/>
      <c r="IG12" s="97"/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  <c r="IS12" s="97"/>
      <c r="IT12" s="97"/>
      <c r="IU12" s="97"/>
      <c r="IV12" s="97"/>
      <c r="IW12" s="97"/>
      <c r="IX12" s="97"/>
      <c r="IY12" s="97"/>
      <c r="IZ12" s="97"/>
    </row>
    <row r="13" customFormat="1" customHeight="1" spans="1:260">
      <c r="A13" s="119" t="s">
        <v>65</v>
      </c>
      <c r="B13" s="120" t="s">
        <v>317</v>
      </c>
      <c r="C13" s="120">
        <v>2024</v>
      </c>
      <c r="D13" s="119" t="s">
        <v>320</v>
      </c>
      <c r="E13" s="119" t="s">
        <v>387</v>
      </c>
      <c r="F13" s="119" t="s">
        <v>388</v>
      </c>
      <c r="G13" s="150">
        <v>88</v>
      </c>
      <c r="H13" s="150">
        <v>10.05</v>
      </c>
      <c r="I13" s="150">
        <v>98.05</v>
      </c>
      <c r="J13" s="150">
        <v>86.3247863247863</v>
      </c>
      <c r="K13" s="150">
        <v>2.55</v>
      </c>
      <c r="L13" s="150">
        <v>88.8747863247863</v>
      </c>
      <c r="M13" s="150">
        <v>80.85</v>
      </c>
      <c r="N13" s="150">
        <v>0</v>
      </c>
      <c r="O13" s="150">
        <v>80.85</v>
      </c>
      <c r="P13" s="150">
        <v>60</v>
      </c>
      <c r="Q13" s="150">
        <v>0.6</v>
      </c>
      <c r="R13" s="150">
        <v>60.6</v>
      </c>
      <c r="S13" s="150">
        <v>60</v>
      </c>
      <c r="T13" s="150">
        <v>54.65</v>
      </c>
      <c r="U13" s="150">
        <v>100</v>
      </c>
      <c r="V13" s="122">
        <f t="shared" si="0"/>
        <v>88.5335897435897</v>
      </c>
      <c r="W13" s="151">
        <v>9</v>
      </c>
      <c r="X13" s="119">
        <v>27</v>
      </c>
      <c r="Y13" s="124" t="s">
        <v>40</v>
      </c>
      <c r="Z13" s="119">
        <v>79</v>
      </c>
      <c r="AA13" s="125" t="s">
        <v>41</v>
      </c>
      <c r="AB13" s="125"/>
      <c r="AC13" s="125"/>
      <c r="AD13" s="126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7"/>
      <c r="IE13" s="97"/>
      <c r="IF13" s="97"/>
      <c r="IG13" s="97"/>
      <c r="IH13" s="97"/>
      <c r="II13" s="97"/>
      <c r="IJ13" s="97"/>
      <c r="IK13" s="97"/>
      <c r="IL13" s="97"/>
      <c r="IM13" s="97"/>
      <c r="IN13" s="97"/>
      <c r="IO13" s="97"/>
      <c r="IP13" s="97"/>
      <c r="IQ13" s="97"/>
      <c r="IR13" s="97"/>
      <c r="IS13" s="97"/>
      <c r="IT13" s="97"/>
      <c r="IU13" s="97"/>
      <c r="IV13" s="97"/>
      <c r="IW13" s="97"/>
      <c r="IX13" s="97"/>
      <c r="IY13" s="97"/>
      <c r="IZ13" s="97"/>
    </row>
    <row r="14" customFormat="1" customHeight="1" spans="1:260">
      <c r="A14" s="119" t="s">
        <v>65</v>
      </c>
      <c r="B14" s="120" t="s">
        <v>317</v>
      </c>
      <c r="C14" s="120">
        <v>2024</v>
      </c>
      <c r="D14" s="119" t="s">
        <v>318</v>
      </c>
      <c r="E14" s="119" t="s">
        <v>389</v>
      </c>
      <c r="F14" s="119" t="s">
        <v>390</v>
      </c>
      <c r="G14" s="150">
        <v>88</v>
      </c>
      <c r="H14" s="150">
        <v>1.9</v>
      </c>
      <c r="I14" s="150">
        <v>89.9</v>
      </c>
      <c r="J14" s="150">
        <v>90.4954128440367</v>
      </c>
      <c r="K14" s="150">
        <v>1.2</v>
      </c>
      <c r="L14" s="150">
        <v>91.6954128440367</v>
      </c>
      <c r="M14" s="150">
        <v>77.1</v>
      </c>
      <c r="N14" s="150">
        <v>0</v>
      </c>
      <c r="O14" s="150">
        <v>77.1</v>
      </c>
      <c r="P14" s="150">
        <v>60</v>
      </c>
      <c r="Q14" s="150">
        <v>0.85</v>
      </c>
      <c r="R14" s="150">
        <v>60.85</v>
      </c>
      <c r="S14" s="150">
        <v>60</v>
      </c>
      <c r="T14" s="150">
        <v>16.5</v>
      </c>
      <c r="U14" s="150">
        <v>76.5</v>
      </c>
      <c r="V14" s="122">
        <f t="shared" si="0"/>
        <v>88.4840596330275</v>
      </c>
      <c r="W14" s="151">
        <v>10</v>
      </c>
      <c r="X14" s="119">
        <v>3</v>
      </c>
      <c r="Y14" s="124" t="s">
        <v>40</v>
      </c>
      <c r="Z14" s="119">
        <v>79</v>
      </c>
      <c r="AA14" s="125" t="s">
        <v>41</v>
      </c>
      <c r="AB14" s="125"/>
      <c r="AC14" s="125"/>
      <c r="AD14" s="126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 t="s">
        <v>51</v>
      </c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</row>
    <row r="15" customFormat="1" customHeight="1" spans="1:260">
      <c r="A15" s="119" t="s">
        <v>65</v>
      </c>
      <c r="B15" s="120" t="s">
        <v>317</v>
      </c>
      <c r="C15" s="120">
        <v>2024</v>
      </c>
      <c r="D15" s="119" t="s">
        <v>318</v>
      </c>
      <c r="E15" s="119" t="s">
        <v>391</v>
      </c>
      <c r="F15" s="119" t="s">
        <v>392</v>
      </c>
      <c r="G15" s="150">
        <v>88</v>
      </c>
      <c r="H15" s="150">
        <v>2.7</v>
      </c>
      <c r="I15" s="150">
        <v>90.7</v>
      </c>
      <c r="J15" s="150">
        <v>89.5321100917431</v>
      </c>
      <c r="K15" s="150">
        <v>1.2</v>
      </c>
      <c r="L15" s="150">
        <v>90.7321100917431</v>
      </c>
      <c r="M15" s="150">
        <v>77.5</v>
      </c>
      <c r="N15" s="150">
        <v>0</v>
      </c>
      <c r="O15" s="150">
        <v>77.5</v>
      </c>
      <c r="P15" s="150">
        <v>60</v>
      </c>
      <c r="Q15" s="150">
        <v>0.55</v>
      </c>
      <c r="R15" s="150">
        <v>60.55</v>
      </c>
      <c r="S15" s="150">
        <v>60</v>
      </c>
      <c r="T15" s="150">
        <v>25.9</v>
      </c>
      <c r="U15" s="150">
        <v>85.9</v>
      </c>
      <c r="V15" s="122">
        <f t="shared" si="0"/>
        <v>88.3165825688073</v>
      </c>
      <c r="W15" s="151">
        <v>11</v>
      </c>
      <c r="X15" s="119">
        <v>7</v>
      </c>
      <c r="Y15" s="124" t="s">
        <v>40</v>
      </c>
      <c r="Z15" s="119">
        <v>79</v>
      </c>
      <c r="AA15" s="125" t="s">
        <v>41</v>
      </c>
      <c r="AB15" s="125"/>
      <c r="AC15" s="125" t="s">
        <v>39</v>
      </c>
      <c r="AD15" s="126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 t="s">
        <v>55</v>
      </c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</row>
    <row r="16" customFormat="1" customHeight="1" spans="1:260">
      <c r="A16" s="119" t="s">
        <v>65</v>
      </c>
      <c r="B16" s="120" t="s">
        <v>317</v>
      </c>
      <c r="C16" s="120">
        <v>2024</v>
      </c>
      <c r="D16" s="119" t="s">
        <v>318</v>
      </c>
      <c r="E16" s="119" t="s">
        <v>393</v>
      </c>
      <c r="F16" s="119" t="s">
        <v>394</v>
      </c>
      <c r="G16" s="150">
        <v>88</v>
      </c>
      <c r="H16" s="150">
        <v>1.6</v>
      </c>
      <c r="I16" s="150">
        <v>89.6</v>
      </c>
      <c r="J16" s="150">
        <v>88.6393442622951</v>
      </c>
      <c r="K16" s="150">
        <v>1.7</v>
      </c>
      <c r="L16" s="150">
        <v>90.3393442622951</v>
      </c>
      <c r="M16" s="150">
        <v>76.65</v>
      </c>
      <c r="N16" s="150">
        <v>0</v>
      </c>
      <c r="O16" s="150">
        <v>76.65</v>
      </c>
      <c r="P16" s="150">
        <v>60</v>
      </c>
      <c r="Q16" s="150">
        <v>0.35</v>
      </c>
      <c r="R16" s="150">
        <v>60.35</v>
      </c>
      <c r="S16" s="150">
        <v>60</v>
      </c>
      <c r="T16" s="150">
        <v>30.85</v>
      </c>
      <c r="U16" s="150">
        <v>90.85</v>
      </c>
      <c r="V16" s="122">
        <f t="shared" si="0"/>
        <v>88.1070081967213</v>
      </c>
      <c r="W16" s="151">
        <v>12</v>
      </c>
      <c r="X16" s="119">
        <v>13</v>
      </c>
      <c r="Y16" s="124" t="s">
        <v>40</v>
      </c>
      <c r="Z16" s="119">
        <v>79</v>
      </c>
      <c r="AA16" s="125" t="s">
        <v>44</v>
      </c>
      <c r="AB16" s="125"/>
      <c r="AC16" s="125"/>
      <c r="AD16" s="152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</row>
    <row r="17" customFormat="1" customHeight="1" spans="1:260">
      <c r="A17" s="119" t="s">
        <v>65</v>
      </c>
      <c r="B17" s="120" t="s">
        <v>317</v>
      </c>
      <c r="C17" s="120">
        <v>2024</v>
      </c>
      <c r="D17" s="119" t="s">
        <v>318</v>
      </c>
      <c r="E17" s="119" t="s">
        <v>395</v>
      </c>
      <c r="F17" s="119" t="s">
        <v>396</v>
      </c>
      <c r="G17" s="150">
        <v>88</v>
      </c>
      <c r="H17" s="150">
        <v>12</v>
      </c>
      <c r="I17" s="150">
        <v>100</v>
      </c>
      <c r="J17" s="150">
        <v>85.7247706422018</v>
      </c>
      <c r="K17" s="150">
        <v>2.65</v>
      </c>
      <c r="L17" s="150">
        <v>88.3747706422018</v>
      </c>
      <c r="M17" s="150">
        <v>91.5</v>
      </c>
      <c r="N17" s="150">
        <v>7.75</v>
      </c>
      <c r="O17" s="150">
        <v>99.25</v>
      </c>
      <c r="P17" s="150">
        <v>60</v>
      </c>
      <c r="Q17" s="150">
        <v>4.25</v>
      </c>
      <c r="R17" s="150">
        <v>64.25</v>
      </c>
      <c r="S17" s="150">
        <v>60</v>
      </c>
      <c r="T17" s="150">
        <v>13</v>
      </c>
      <c r="U17" s="150">
        <v>73</v>
      </c>
      <c r="V17" s="122">
        <f t="shared" si="0"/>
        <v>88.1060779816514</v>
      </c>
      <c r="W17" s="151">
        <v>13</v>
      </c>
      <c r="X17" s="119">
        <v>30</v>
      </c>
      <c r="Y17" s="124" t="s">
        <v>40</v>
      </c>
      <c r="Z17" s="119">
        <v>79</v>
      </c>
      <c r="AA17" s="125" t="s">
        <v>44</v>
      </c>
      <c r="AB17" s="125"/>
      <c r="AC17" s="125"/>
      <c r="AD17" s="152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</row>
    <row r="18" customFormat="1" customHeight="1" spans="1:260">
      <c r="A18" s="119" t="s">
        <v>65</v>
      </c>
      <c r="B18" s="120" t="s">
        <v>317</v>
      </c>
      <c r="C18" s="120">
        <v>2024</v>
      </c>
      <c r="D18" s="119" t="s">
        <v>318</v>
      </c>
      <c r="E18" s="119" t="s">
        <v>397</v>
      </c>
      <c r="F18" s="119" t="s">
        <v>398</v>
      </c>
      <c r="G18" s="150">
        <v>88</v>
      </c>
      <c r="H18" s="150">
        <v>5.8</v>
      </c>
      <c r="I18" s="150">
        <v>93.8</v>
      </c>
      <c r="J18" s="150">
        <v>88.4403669724771</v>
      </c>
      <c r="K18" s="150">
        <v>1.4</v>
      </c>
      <c r="L18" s="150">
        <v>89.8403669724771</v>
      </c>
      <c r="M18" s="150">
        <v>79.35</v>
      </c>
      <c r="N18" s="150">
        <v>0</v>
      </c>
      <c r="O18" s="150">
        <v>79.35</v>
      </c>
      <c r="P18" s="150">
        <v>60</v>
      </c>
      <c r="Q18" s="150">
        <v>0.35</v>
      </c>
      <c r="R18" s="150">
        <v>60.35</v>
      </c>
      <c r="S18" s="150">
        <v>60</v>
      </c>
      <c r="T18" s="150">
        <v>26.15</v>
      </c>
      <c r="U18" s="150">
        <v>86.15</v>
      </c>
      <c r="V18" s="122">
        <f t="shared" si="0"/>
        <v>88.0527752293578</v>
      </c>
      <c r="W18" s="151">
        <v>14</v>
      </c>
      <c r="X18" s="119">
        <v>15</v>
      </c>
      <c r="Y18" s="124" t="s">
        <v>40</v>
      </c>
      <c r="Z18" s="119">
        <v>79</v>
      </c>
      <c r="AA18" s="125" t="s">
        <v>44</v>
      </c>
      <c r="AB18" s="125"/>
      <c r="AC18" s="125"/>
      <c r="AD18" s="126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</row>
    <row r="19" customFormat="1" customHeight="1" spans="1:260">
      <c r="A19" s="119" t="s">
        <v>65</v>
      </c>
      <c r="B19" s="120" t="s">
        <v>317</v>
      </c>
      <c r="C19" s="120">
        <v>2024</v>
      </c>
      <c r="D19" s="119" t="s">
        <v>318</v>
      </c>
      <c r="E19" s="119" t="s">
        <v>399</v>
      </c>
      <c r="F19" s="119" t="s">
        <v>400</v>
      </c>
      <c r="G19" s="150">
        <v>88</v>
      </c>
      <c r="H19" s="150">
        <v>8.85</v>
      </c>
      <c r="I19" s="150">
        <v>96.85</v>
      </c>
      <c r="J19" s="150">
        <v>88.0733944954128</v>
      </c>
      <c r="K19" s="150">
        <v>1.2</v>
      </c>
      <c r="L19" s="150">
        <v>89.2733944954128</v>
      </c>
      <c r="M19" s="150">
        <v>79.4</v>
      </c>
      <c r="N19" s="150">
        <v>0</v>
      </c>
      <c r="O19" s="150">
        <v>79.4</v>
      </c>
      <c r="P19" s="150">
        <v>60</v>
      </c>
      <c r="Q19" s="150">
        <v>1.5</v>
      </c>
      <c r="R19" s="150">
        <v>61.5</v>
      </c>
      <c r="S19" s="150">
        <v>60</v>
      </c>
      <c r="T19" s="150">
        <v>26.4</v>
      </c>
      <c r="U19" s="150">
        <v>86.4</v>
      </c>
      <c r="V19" s="122">
        <f t="shared" si="0"/>
        <v>88.0050458715596</v>
      </c>
      <c r="W19" s="151">
        <v>15</v>
      </c>
      <c r="X19" s="119">
        <v>16</v>
      </c>
      <c r="Y19" s="124" t="s">
        <v>40</v>
      </c>
      <c r="Z19" s="119">
        <v>79</v>
      </c>
      <c r="AA19" s="125" t="s">
        <v>44</v>
      </c>
      <c r="AB19" s="125"/>
      <c r="AC19" s="125"/>
      <c r="AD19" s="126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97"/>
      <c r="IN19" s="97"/>
      <c r="IO19" s="97"/>
      <c r="IP19" s="97"/>
      <c r="IQ19" s="97"/>
      <c r="IR19" s="97"/>
      <c r="IS19" s="97"/>
      <c r="IT19" s="97"/>
      <c r="IU19" s="97"/>
      <c r="IV19" s="97"/>
      <c r="IW19" s="97"/>
      <c r="IX19" s="97"/>
      <c r="IY19" s="97"/>
      <c r="IZ19" s="97"/>
    </row>
    <row r="20" customFormat="1" customHeight="1" spans="1:260">
      <c r="A20" s="119" t="s">
        <v>65</v>
      </c>
      <c r="B20" s="120" t="s">
        <v>317</v>
      </c>
      <c r="C20" s="120">
        <v>2024</v>
      </c>
      <c r="D20" s="119" t="s">
        <v>320</v>
      </c>
      <c r="E20" s="119" t="s">
        <v>401</v>
      </c>
      <c r="F20" s="119" t="s">
        <v>402</v>
      </c>
      <c r="G20" s="150">
        <v>88</v>
      </c>
      <c r="H20" s="150">
        <v>3.75</v>
      </c>
      <c r="I20" s="150">
        <v>91.75</v>
      </c>
      <c r="J20" s="150">
        <v>88.0733944954128</v>
      </c>
      <c r="K20" s="150">
        <v>1.375</v>
      </c>
      <c r="L20" s="150">
        <v>89.4483944954128</v>
      </c>
      <c r="M20" s="150">
        <v>81.1</v>
      </c>
      <c r="N20" s="150">
        <v>2</v>
      </c>
      <c r="O20" s="150">
        <v>83.1</v>
      </c>
      <c r="P20" s="150">
        <v>60</v>
      </c>
      <c r="Q20" s="150">
        <v>1.45</v>
      </c>
      <c r="R20" s="150">
        <v>61.45</v>
      </c>
      <c r="S20" s="150">
        <v>60</v>
      </c>
      <c r="T20" s="150">
        <v>30.15</v>
      </c>
      <c r="U20" s="150">
        <v>90.15</v>
      </c>
      <c r="V20" s="122">
        <f t="shared" si="0"/>
        <v>87.9962958715596</v>
      </c>
      <c r="W20" s="151">
        <v>16</v>
      </c>
      <c r="X20" s="119">
        <v>17</v>
      </c>
      <c r="Y20" s="124" t="s">
        <v>40</v>
      </c>
      <c r="Z20" s="119">
        <v>79</v>
      </c>
      <c r="AA20" s="125" t="s">
        <v>44</v>
      </c>
      <c r="AB20" s="125"/>
      <c r="AC20" s="125"/>
      <c r="AD20" s="126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</row>
    <row r="21" customFormat="1" customHeight="1" spans="1:260">
      <c r="A21" s="119" t="s">
        <v>65</v>
      </c>
      <c r="B21" s="120" t="s">
        <v>317</v>
      </c>
      <c r="C21" s="120">
        <v>2024</v>
      </c>
      <c r="D21" s="119" t="s">
        <v>318</v>
      </c>
      <c r="E21" s="119" t="s">
        <v>403</v>
      </c>
      <c r="F21" s="119" t="s">
        <v>404</v>
      </c>
      <c r="G21" s="150">
        <v>88</v>
      </c>
      <c r="H21" s="150">
        <v>3.4</v>
      </c>
      <c r="I21" s="150">
        <v>91.4</v>
      </c>
      <c r="J21" s="150">
        <v>89.2201834862385</v>
      </c>
      <c r="K21" s="150">
        <v>1.4</v>
      </c>
      <c r="L21" s="150">
        <v>90.6201834862385</v>
      </c>
      <c r="M21" s="150">
        <v>82.75</v>
      </c>
      <c r="N21" s="150">
        <v>0</v>
      </c>
      <c r="O21" s="150">
        <v>82.75</v>
      </c>
      <c r="P21" s="150">
        <v>60</v>
      </c>
      <c r="Q21" s="150">
        <v>0.95</v>
      </c>
      <c r="R21" s="150">
        <v>60.95</v>
      </c>
      <c r="S21" s="150">
        <v>60</v>
      </c>
      <c r="T21" s="150">
        <v>12.3</v>
      </c>
      <c r="U21" s="150">
        <v>72.3</v>
      </c>
      <c r="V21" s="122">
        <f t="shared" si="0"/>
        <v>87.9051376146789</v>
      </c>
      <c r="W21" s="151">
        <v>17</v>
      </c>
      <c r="X21" s="119">
        <v>11</v>
      </c>
      <c r="Y21" s="124" t="s">
        <v>40</v>
      </c>
      <c r="Z21" s="119">
        <v>79</v>
      </c>
      <c r="AA21" s="125" t="s">
        <v>44</v>
      </c>
      <c r="AB21" s="125"/>
      <c r="AC21" s="125"/>
      <c r="AD21" s="126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97"/>
      <c r="HV21" s="97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7"/>
      <c r="IH21" s="97"/>
      <c r="II21" s="97"/>
      <c r="IJ21" s="97"/>
      <c r="IK21" s="97"/>
      <c r="IL21" s="97"/>
      <c r="IM21" s="97"/>
      <c r="IN21" s="97"/>
      <c r="IO21" s="97"/>
      <c r="IP21" s="97"/>
      <c r="IQ21" s="97"/>
      <c r="IR21" s="97"/>
      <c r="IS21" s="97"/>
      <c r="IT21" s="97"/>
      <c r="IU21" s="97"/>
      <c r="IV21" s="97"/>
      <c r="IW21" s="97"/>
      <c r="IX21" s="97"/>
      <c r="IY21" s="97"/>
      <c r="IZ21" s="97"/>
    </row>
    <row r="22" customFormat="1" customHeight="1" spans="1:260">
      <c r="A22" s="119" t="s">
        <v>65</v>
      </c>
      <c r="B22" s="120" t="s">
        <v>317</v>
      </c>
      <c r="C22" s="120">
        <v>2024</v>
      </c>
      <c r="D22" s="119" t="s">
        <v>320</v>
      </c>
      <c r="E22" s="119" t="s">
        <v>405</v>
      </c>
      <c r="F22" s="119" t="s">
        <v>406</v>
      </c>
      <c r="G22" s="150">
        <v>88</v>
      </c>
      <c r="H22" s="150">
        <v>5.45</v>
      </c>
      <c r="I22" s="150">
        <v>93.45</v>
      </c>
      <c r="J22" s="150">
        <v>89.0550458715596</v>
      </c>
      <c r="K22" s="150">
        <v>1.2</v>
      </c>
      <c r="L22" s="150">
        <v>90.2550458715596</v>
      </c>
      <c r="M22" s="150">
        <v>81.1</v>
      </c>
      <c r="N22" s="150">
        <v>0</v>
      </c>
      <c r="O22" s="150">
        <v>81.1</v>
      </c>
      <c r="P22" s="150">
        <v>60</v>
      </c>
      <c r="Q22" s="150">
        <v>1.55</v>
      </c>
      <c r="R22" s="150">
        <v>61.55</v>
      </c>
      <c r="S22" s="150">
        <v>60</v>
      </c>
      <c r="T22" s="150">
        <v>11.725</v>
      </c>
      <c r="U22" s="150">
        <v>71.725</v>
      </c>
      <c r="V22" s="122">
        <f t="shared" si="0"/>
        <v>87.7550344036697</v>
      </c>
      <c r="W22" s="151">
        <v>18</v>
      </c>
      <c r="X22" s="119">
        <v>12</v>
      </c>
      <c r="Y22" s="124" t="s">
        <v>40</v>
      </c>
      <c r="Z22" s="119">
        <v>79</v>
      </c>
      <c r="AA22" s="125" t="s">
        <v>44</v>
      </c>
      <c r="AB22" s="125"/>
      <c r="AC22" s="125"/>
      <c r="AD22" s="126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97"/>
      <c r="HV22" s="97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7"/>
      <c r="IH22" s="97"/>
      <c r="II22" s="97"/>
      <c r="IJ22" s="97"/>
      <c r="IK22" s="97"/>
      <c r="IL22" s="97"/>
      <c r="IM22" s="97"/>
      <c r="IN22" s="97"/>
      <c r="IO22" s="97"/>
      <c r="IP22" s="97"/>
      <c r="IQ22" s="97"/>
      <c r="IR22" s="97"/>
      <c r="IS22" s="97"/>
      <c r="IT22" s="97"/>
      <c r="IU22" s="97"/>
      <c r="IV22" s="97"/>
      <c r="IW22" s="97"/>
      <c r="IX22" s="97"/>
      <c r="IY22" s="97"/>
      <c r="IZ22" s="97"/>
    </row>
    <row r="23" customFormat="1" customHeight="1" spans="1:260">
      <c r="A23" s="119" t="s">
        <v>65</v>
      </c>
      <c r="B23" s="120" t="s">
        <v>317</v>
      </c>
      <c r="C23" s="120">
        <v>2024</v>
      </c>
      <c r="D23" s="119" t="s">
        <v>318</v>
      </c>
      <c r="E23" s="119" t="s">
        <v>407</v>
      </c>
      <c r="F23" s="119" t="s">
        <v>408</v>
      </c>
      <c r="G23" s="150">
        <v>88</v>
      </c>
      <c r="H23" s="150">
        <v>4.4</v>
      </c>
      <c r="I23" s="150">
        <v>92.4</v>
      </c>
      <c r="J23" s="150">
        <v>87.8715596330275</v>
      </c>
      <c r="K23" s="150">
        <v>1.4</v>
      </c>
      <c r="L23" s="150">
        <v>89.2715596330275</v>
      </c>
      <c r="M23" s="150">
        <v>75.85</v>
      </c>
      <c r="N23" s="150">
        <v>0</v>
      </c>
      <c r="O23" s="150">
        <v>75.85</v>
      </c>
      <c r="P23" s="150">
        <v>60</v>
      </c>
      <c r="Q23" s="150">
        <v>2.85</v>
      </c>
      <c r="R23" s="150">
        <v>62.85</v>
      </c>
      <c r="S23" s="150">
        <v>60</v>
      </c>
      <c r="T23" s="150">
        <v>28.4</v>
      </c>
      <c r="U23" s="150">
        <v>88.4</v>
      </c>
      <c r="V23" s="122">
        <f t="shared" si="0"/>
        <v>87.5486697247706</v>
      </c>
      <c r="W23" s="151">
        <v>19</v>
      </c>
      <c r="X23" s="119">
        <v>18</v>
      </c>
      <c r="Y23" s="124" t="s">
        <v>40</v>
      </c>
      <c r="Z23" s="119">
        <v>79</v>
      </c>
      <c r="AA23" s="125" t="s">
        <v>44</v>
      </c>
      <c r="AB23" s="125"/>
      <c r="AC23" s="125"/>
      <c r="AD23" s="126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</row>
    <row r="24" customFormat="1" customHeight="1" spans="1:260">
      <c r="A24" s="119" t="s">
        <v>65</v>
      </c>
      <c r="B24" s="120" t="s">
        <v>317</v>
      </c>
      <c r="C24" s="120">
        <v>2024</v>
      </c>
      <c r="D24" s="119" t="s">
        <v>318</v>
      </c>
      <c r="E24" s="119" t="s">
        <v>409</v>
      </c>
      <c r="F24" s="119" t="s">
        <v>410</v>
      </c>
      <c r="G24" s="150">
        <v>88</v>
      </c>
      <c r="H24" s="150">
        <v>6.8</v>
      </c>
      <c r="I24" s="150">
        <v>94.8</v>
      </c>
      <c r="J24" s="150">
        <v>87.1834862385321</v>
      </c>
      <c r="K24" s="150">
        <v>1.8</v>
      </c>
      <c r="L24" s="150">
        <v>88.9834862385321</v>
      </c>
      <c r="M24" s="150">
        <v>85.75</v>
      </c>
      <c r="N24" s="150">
        <v>0</v>
      </c>
      <c r="O24" s="150">
        <v>85.75</v>
      </c>
      <c r="P24" s="150">
        <v>60</v>
      </c>
      <c r="Q24" s="150">
        <v>4.2</v>
      </c>
      <c r="R24" s="150">
        <v>64.2</v>
      </c>
      <c r="S24" s="150">
        <v>60</v>
      </c>
      <c r="T24" s="150">
        <v>11.8</v>
      </c>
      <c r="U24" s="150">
        <v>71.8</v>
      </c>
      <c r="V24" s="122">
        <f t="shared" si="0"/>
        <v>87.3051146788991</v>
      </c>
      <c r="W24" s="151">
        <v>20</v>
      </c>
      <c r="X24" s="119">
        <v>20</v>
      </c>
      <c r="Y24" s="124" t="s">
        <v>40</v>
      </c>
      <c r="Z24" s="119">
        <v>79</v>
      </c>
      <c r="AA24" s="125" t="s">
        <v>44</v>
      </c>
      <c r="AB24" s="125"/>
      <c r="AC24" s="125"/>
      <c r="AD24" s="126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  <c r="IK24" s="97"/>
      <c r="IL24" s="97"/>
      <c r="IM24" s="97"/>
      <c r="IN24" s="97"/>
      <c r="IO24" s="97"/>
      <c r="IP24" s="97"/>
      <c r="IQ24" s="97"/>
      <c r="IR24" s="97"/>
      <c r="IS24" s="97"/>
      <c r="IT24" s="97"/>
      <c r="IU24" s="97"/>
      <c r="IV24" s="97"/>
      <c r="IW24" s="97"/>
      <c r="IX24" s="97"/>
      <c r="IY24" s="97"/>
      <c r="IZ24" s="97"/>
    </row>
    <row r="25" customFormat="1" customHeight="1" spans="1:260">
      <c r="A25" s="119" t="s">
        <v>65</v>
      </c>
      <c r="B25" s="120" t="s">
        <v>317</v>
      </c>
      <c r="C25" s="120">
        <v>2024</v>
      </c>
      <c r="D25" s="119" t="s">
        <v>318</v>
      </c>
      <c r="E25" s="119" t="s">
        <v>411</v>
      </c>
      <c r="F25" s="119" t="s">
        <v>412</v>
      </c>
      <c r="G25" s="150">
        <v>88</v>
      </c>
      <c r="H25" s="150">
        <v>7.85</v>
      </c>
      <c r="I25" s="150">
        <v>95.85</v>
      </c>
      <c r="J25" s="150">
        <v>86.2293577981651</v>
      </c>
      <c r="K25" s="150">
        <v>2.43</v>
      </c>
      <c r="L25" s="150">
        <v>88.6593577981651</v>
      </c>
      <c r="M25" s="150">
        <v>77.05</v>
      </c>
      <c r="N25" s="150">
        <v>0</v>
      </c>
      <c r="O25" s="150">
        <v>77.05</v>
      </c>
      <c r="P25" s="150">
        <v>60</v>
      </c>
      <c r="Q25" s="150">
        <v>4.45</v>
      </c>
      <c r="R25" s="150">
        <v>64.45</v>
      </c>
      <c r="S25" s="150">
        <v>60</v>
      </c>
      <c r="T25" s="150">
        <v>21.65</v>
      </c>
      <c r="U25" s="150">
        <v>81.65</v>
      </c>
      <c r="V25" s="122">
        <f t="shared" si="0"/>
        <v>87.2370183486238</v>
      </c>
      <c r="W25" s="151">
        <v>21</v>
      </c>
      <c r="X25" s="119">
        <v>28</v>
      </c>
      <c r="Y25" s="124" t="s">
        <v>40</v>
      </c>
      <c r="Z25" s="119">
        <v>79</v>
      </c>
      <c r="AA25" s="125" t="s">
        <v>44</v>
      </c>
      <c r="AB25" s="125"/>
      <c r="AC25" s="125"/>
      <c r="AD25" s="126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  <c r="IK25" s="97"/>
      <c r="IL25" s="97"/>
      <c r="IM25" s="97"/>
      <c r="IN25" s="97"/>
      <c r="IO25" s="97"/>
      <c r="IP25" s="97"/>
      <c r="IQ25" s="97"/>
      <c r="IR25" s="97"/>
      <c r="IS25" s="97"/>
      <c r="IT25" s="97"/>
      <c r="IU25" s="97"/>
      <c r="IV25" s="97"/>
      <c r="IW25" s="97"/>
      <c r="IX25" s="97"/>
      <c r="IY25" s="97"/>
      <c r="IZ25" s="97"/>
    </row>
    <row r="26" customFormat="1" customHeight="1" spans="1:260">
      <c r="A26" s="119" t="s">
        <v>65</v>
      </c>
      <c r="B26" s="120" t="s">
        <v>317</v>
      </c>
      <c r="C26" s="120">
        <v>2024</v>
      </c>
      <c r="D26" s="119" t="s">
        <v>320</v>
      </c>
      <c r="E26" s="119" t="s">
        <v>413</v>
      </c>
      <c r="F26" s="119" t="s">
        <v>414</v>
      </c>
      <c r="G26" s="150">
        <v>88</v>
      </c>
      <c r="H26" s="150">
        <v>5.75</v>
      </c>
      <c r="I26" s="150">
        <v>93.75</v>
      </c>
      <c r="J26" s="150">
        <v>86.6330275229358</v>
      </c>
      <c r="K26" s="150">
        <v>1.375</v>
      </c>
      <c r="L26" s="150">
        <v>88.0080275229358</v>
      </c>
      <c r="M26" s="150">
        <v>79.6</v>
      </c>
      <c r="N26" s="150">
        <v>0</v>
      </c>
      <c r="O26" s="150">
        <v>79.6</v>
      </c>
      <c r="P26" s="150">
        <v>60</v>
      </c>
      <c r="Q26" s="150">
        <v>0.6</v>
      </c>
      <c r="R26" s="150">
        <v>60.6</v>
      </c>
      <c r="S26" s="150">
        <v>60</v>
      </c>
      <c r="T26" s="150">
        <v>28.75</v>
      </c>
      <c r="U26" s="150">
        <v>88.75</v>
      </c>
      <c r="V26" s="122">
        <f t="shared" si="0"/>
        <v>86.8285206422019</v>
      </c>
      <c r="W26" s="151">
        <v>22</v>
      </c>
      <c r="X26" s="119">
        <v>25</v>
      </c>
      <c r="Y26" s="124" t="s">
        <v>40</v>
      </c>
      <c r="Z26" s="119">
        <v>79</v>
      </c>
      <c r="AA26" s="125" t="s">
        <v>44</v>
      </c>
      <c r="AB26" s="125"/>
      <c r="AC26" s="125"/>
      <c r="AD26" s="126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</row>
    <row r="27" customFormat="1" customHeight="1" spans="1:260">
      <c r="A27" s="119" t="s">
        <v>65</v>
      </c>
      <c r="B27" s="120" t="s">
        <v>317</v>
      </c>
      <c r="C27" s="120">
        <v>2024</v>
      </c>
      <c r="D27" s="119" t="s">
        <v>318</v>
      </c>
      <c r="E27" s="119" t="s">
        <v>415</v>
      </c>
      <c r="F27" s="119" t="s">
        <v>416</v>
      </c>
      <c r="G27" s="150">
        <v>88</v>
      </c>
      <c r="H27" s="150">
        <v>4.8</v>
      </c>
      <c r="I27" s="150">
        <v>92.8</v>
      </c>
      <c r="J27" s="150">
        <v>88.5504587155963</v>
      </c>
      <c r="K27" s="150">
        <v>0.3</v>
      </c>
      <c r="L27" s="150">
        <v>88.8504587155963</v>
      </c>
      <c r="M27" s="150">
        <v>82.5</v>
      </c>
      <c r="N27" s="150">
        <v>0</v>
      </c>
      <c r="O27" s="150">
        <v>82.5</v>
      </c>
      <c r="P27" s="150">
        <v>60</v>
      </c>
      <c r="Q27" s="150">
        <v>1.25</v>
      </c>
      <c r="R27" s="150">
        <v>61.25</v>
      </c>
      <c r="S27" s="150">
        <v>60</v>
      </c>
      <c r="T27" s="150">
        <v>11.8</v>
      </c>
      <c r="U27" s="150">
        <v>71.8</v>
      </c>
      <c r="V27" s="122">
        <f t="shared" si="0"/>
        <v>86.6953440366972</v>
      </c>
      <c r="W27" s="151">
        <v>23</v>
      </c>
      <c r="X27" s="119">
        <v>14</v>
      </c>
      <c r="Y27" s="124" t="s">
        <v>40</v>
      </c>
      <c r="Z27" s="119">
        <v>79</v>
      </c>
      <c r="AA27" s="125" t="s">
        <v>44</v>
      </c>
      <c r="AB27" s="125"/>
      <c r="AC27" s="125"/>
      <c r="AD27" s="126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  <c r="GF27" s="97"/>
      <c r="GG27" s="97"/>
      <c r="GH27" s="97"/>
      <c r="GI27" s="97"/>
      <c r="GJ27" s="97"/>
      <c r="GK27" s="97"/>
      <c r="GL27" s="97"/>
      <c r="GM27" s="97"/>
      <c r="GN27" s="97"/>
      <c r="GO27" s="97"/>
      <c r="GP27" s="97"/>
      <c r="GQ27" s="97"/>
      <c r="GR27" s="97"/>
      <c r="GS27" s="97"/>
      <c r="GT27" s="97"/>
      <c r="GU27" s="97"/>
      <c r="GV27" s="97"/>
      <c r="GW27" s="97"/>
      <c r="GX27" s="97"/>
      <c r="GY27" s="97"/>
      <c r="GZ27" s="97"/>
      <c r="HA27" s="97"/>
      <c r="HB27" s="97"/>
      <c r="HC27" s="97"/>
      <c r="HD27" s="97"/>
      <c r="HE27" s="97"/>
      <c r="HF27" s="97"/>
      <c r="HG27" s="97"/>
      <c r="HH27" s="97"/>
      <c r="HI27" s="97"/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97"/>
      <c r="HV27" s="97"/>
      <c r="HW27" s="97"/>
      <c r="HX27" s="97"/>
      <c r="HY27" s="97"/>
      <c r="HZ27" s="97"/>
      <c r="IA27" s="97"/>
      <c r="IB27" s="97"/>
      <c r="IC27" s="97"/>
      <c r="ID27" s="97"/>
      <c r="IE27" s="97"/>
      <c r="IF27" s="97"/>
      <c r="IG27" s="97"/>
      <c r="IH27" s="97"/>
      <c r="II27" s="97"/>
      <c r="IJ27" s="97"/>
      <c r="IK27" s="97"/>
      <c r="IL27" s="97"/>
      <c r="IM27" s="97"/>
      <c r="IN27" s="97"/>
      <c r="IO27" s="97"/>
      <c r="IP27" s="97"/>
      <c r="IQ27" s="97"/>
      <c r="IR27" s="97"/>
      <c r="IS27" s="97"/>
      <c r="IT27" s="97"/>
      <c r="IU27" s="97"/>
      <c r="IV27" s="97"/>
      <c r="IW27" s="97"/>
      <c r="IX27" s="97"/>
      <c r="IY27" s="97"/>
      <c r="IZ27" s="97"/>
    </row>
    <row r="28" customFormat="1" customHeight="1" spans="1:260">
      <c r="A28" s="119" t="s">
        <v>65</v>
      </c>
      <c r="B28" s="120" t="s">
        <v>317</v>
      </c>
      <c r="C28" s="120">
        <v>2024</v>
      </c>
      <c r="D28" s="119" t="s">
        <v>320</v>
      </c>
      <c r="E28" s="119" t="s">
        <v>417</v>
      </c>
      <c r="F28" s="119" t="s">
        <v>418</v>
      </c>
      <c r="G28" s="150">
        <v>88</v>
      </c>
      <c r="H28" s="150">
        <v>2.65</v>
      </c>
      <c r="I28" s="150">
        <v>90.65</v>
      </c>
      <c r="J28" s="150">
        <v>87.1192660550459</v>
      </c>
      <c r="K28" s="150">
        <v>0.1</v>
      </c>
      <c r="L28" s="150">
        <v>87.2192660550459</v>
      </c>
      <c r="M28" s="150">
        <v>81.9</v>
      </c>
      <c r="N28" s="150">
        <v>1</v>
      </c>
      <c r="O28" s="150">
        <v>82.9</v>
      </c>
      <c r="P28" s="150">
        <v>60</v>
      </c>
      <c r="Q28" s="150">
        <v>1.05</v>
      </c>
      <c r="R28" s="150">
        <v>61.05</v>
      </c>
      <c r="S28" s="150">
        <v>60</v>
      </c>
      <c r="T28" s="150">
        <v>36.8</v>
      </c>
      <c r="U28" s="150">
        <v>96.8</v>
      </c>
      <c r="V28" s="122">
        <f t="shared" si="0"/>
        <v>86.5169495412844</v>
      </c>
      <c r="W28" s="151">
        <v>24</v>
      </c>
      <c r="X28" s="119">
        <v>22</v>
      </c>
      <c r="Y28" s="124" t="s">
        <v>40</v>
      </c>
      <c r="Z28" s="119">
        <v>79</v>
      </c>
      <c r="AA28" s="125" t="s">
        <v>44</v>
      </c>
      <c r="AB28" s="125"/>
      <c r="AC28" s="125"/>
      <c r="AD28" s="126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7"/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97"/>
      <c r="IF28" s="97"/>
      <c r="IG28" s="97"/>
      <c r="IH28" s="97"/>
      <c r="II28" s="97"/>
      <c r="IJ28" s="97"/>
      <c r="IK28" s="97"/>
      <c r="IL28" s="97"/>
      <c r="IM28" s="97"/>
      <c r="IN28" s="97"/>
      <c r="IO28" s="97"/>
      <c r="IP28" s="97"/>
      <c r="IQ28" s="97"/>
      <c r="IR28" s="97"/>
      <c r="IS28" s="97"/>
      <c r="IT28" s="97"/>
      <c r="IU28" s="97"/>
      <c r="IV28" s="97"/>
      <c r="IW28" s="97"/>
      <c r="IX28" s="97"/>
      <c r="IY28" s="97"/>
      <c r="IZ28" s="97"/>
    </row>
    <row r="29" customFormat="1" customHeight="1" spans="1:260">
      <c r="A29" s="119" t="s">
        <v>65</v>
      </c>
      <c r="B29" s="120" t="s">
        <v>317</v>
      </c>
      <c r="C29" s="120">
        <v>2024</v>
      </c>
      <c r="D29" s="119" t="s">
        <v>318</v>
      </c>
      <c r="E29" s="119" t="s">
        <v>419</v>
      </c>
      <c r="F29" s="119" t="s">
        <v>420</v>
      </c>
      <c r="G29" s="150">
        <v>88</v>
      </c>
      <c r="H29" s="150">
        <v>1.9</v>
      </c>
      <c r="I29" s="150">
        <v>89.9</v>
      </c>
      <c r="J29" s="150">
        <v>87.4311926605505</v>
      </c>
      <c r="K29" s="150">
        <v>1.5</v>
      </c>
      <c r="L29" s="150">
        <v>88.9311926605505</v>
      </c>
      <c r="M29" s="150">
        <v>79.55</v>
      </c>
      <c r="N29" s="150">
        <v>0</v>
      </c>
      <c r="O29" s="150">
        <v>79.55</v>
      </c>
      <c r="P29" s="150">
        <v>60</v>
      </c>
      <c r="Q29" s="150">
        <v>1.85</v>
      </c>
      <c r="R29" s="150">
        <v>61.85</v>
      </c>
      <c r="S29" s="150">
        <v>60</v>
      </c>
      <c r="T29" s="150">
        <v>11.9</v>
      </c>
      <c r="U29" s="150">
        <v>71.9</v>
      </c>
      <c r="V29" s="122">
        <f t="shared" si="0"/>
        <v>86.3533944954129</v>
      </c>
      <c r="W29" s="151">
        <v>25</v>
      </c>
      <c r="X29" s="119">
        <v>19</v>
      </c>
      <c r="Y29" s="124" t="s">
        <v>40</v>
      </c>
      <c r="Z29" s="119">
        <v>79</v>
      </c>
      <c r="AA29" s="125" t="s">
        <v>44</v>
      </c>
      <c r="AB29" s="125"/>
      <c r="AC29" s="125"/>
      <c r="AD29" s="126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</row>
    <row r="30" customFormat="1" customHeight="1" spans="1:260">
      <c r="A30" s="119" t="s">
        <v>65</v>
      </c>
      <c r="B30" s="120" t="s">
        <v>317</v>
      </c>
      <c r="C30" s="120">
        <v>2024</v>
      </c>
      <c r="D30" s="119" t="s">
        <v>318</v>
      </c>
      <c r="E30" s="119" t="s">
        <v>421</v>
      </c>
      <c r="F30" s="119" t="s">
        <v>422</v>
      </c>
      <c r="G30" s="150">
        <v>88</v>
      </c>
      <c r="H30" s="150">
        <v>4.9</v>
      </c>
      <c r="I30" s="150">
        <v>92.9</v>
      </c>
      <c r="J30" s="150">
        <v>87.1559633027523</v>
      </c>
      <c r="K30" s="150">
        <v>0.18</v>
      </c>
      <c r="L30" s="150">
        <v>87.3359633027523</v>
      </c>
      <c r="M30" s="150">
        <v>72.25</v>
      </c>
      <c r="N30" s="150">
        <v>0</v>
      </c>
      <c r="O30" s="150">
        <v>72.25</v>
      </c>
      <c r="P30" s="150">
        <v>60</v>
      </c>
      <c r="Q30" s="150">
        <v>2.05</v>
      </c>
      <c r="R30" s="150">
        <v>62.05</v>
      </c>
      <c r="S30" s="150">
        <v>60</v>
      </c>
      <c r="T30" s="150">
        <v>27.55</v>
      </c>
      <c r="U30" s="150">
        <v>87.55</v>
      </c>
      <c r="V30" s="122">
        <f t="shared" si="0"/>
        <v>85.8844724770642</v>
      </c>
      <c r="W30" s="151">
        <v>26</v>
      </c>
      <c r="X30" s="119">
        <v>21</v>
      </c>
      <c r="Y30" s="124" t="s">
        <v>40</v>
      </c>
      <c r="Z30" s="119">
        <v>79</v>
      </c>
      <c r="AA30" s="125" t="s">
        <v>44</v>
      </c>
      <c r="AB30" s="125"/>
      <c r="AC30" s="125"/>
      <c r="AD30" s="126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  <c r="IP30" s="97"/>
      <c r="IQ30" s="97"/>
      <c r="IR30" s="97"/>
      <c r="IS30" s="97"/>
      <c r="IT30" s="97"/>
      <c r="IU30" s="97"/>
      <c r="IV30" s="97"/>
      <c r="IW30" s="97"/>
      <c r="IX30" s="97"/>
      <c r="IY30" s="97"/>
      <c r="IZ30" s="97"/>
    </row>
    <row r="31" customFormat="1" customHeight="1" spans="1:260">
      <c r="A31" s="119" t="s">
        <v>65</v>
      </c>
      <c r="B31" s="120" t="s">
        <v>317</v>
      </c>
      <c r="C31" s="120">
        <v>2024</v>
      </c>
      <c r="D31" s="119" t="s">
        <v>318</v>
      </c>
      <c r="E31" s="119" t="s">
        <v>423</v>
      </c>
      <c r="F31" s="119" t="s">
        <v>424</v>
      </c>
      <c r="G31" s="150">
        <v>88</v>
      </c>
      <c r="H31" s="150">
        <v>1.4</v>
      </c>
      <c r="I31" s="150">
        <v>89.4</v>
      </c>
      <c r="J31" s="150">
        <v>86.5871559633027</v>
      </c>
      <c r="K31" s="150">
        <v>1.2</v>
      </c>
      <c r="L31" s="150">
        <v>87.7871559633027</v>
      </c>
      <c r="M31" s="150">
        <v>83.65</v>
      </c>
      <c r="N31" s="150">
        <v>0</v>
      </c>
      <c r="O31" s="150">
        <v>83.65</v>
      </c>
      <c r="P31" s="150">
        <v>60</v>
      </c>
      <c r="Q31" s="150">
        <v>2.05</v>
      </c>
      <c r="R31" s="150">
        <v>62.05</v>
      </c>
      <c r="S31" s="150">
        <v>60</v>
      </c>
      <c r="T31" s="150">
        <v>15</v>
      </c>
      <c r="U31" s="150">
        <v>75</v>
      </c>
      <c r="V31" s="122">
        <f t="shared" si="0"/>
        <v>85.815366972477</v>
      </c>
      <c r="W31" s="151">
        <v>27</v>
      </c>
      <c r="X31" s="119">
        <v>26</v>
      </c>
      <c r="Y31" s="124" t="s">
        <v>40</v>
      </c>
      <c r="Z31" s="119">
        <v>79</v>
      </c>
      <c r="AA31" s="125" t="s">
        <v>44</v>
      </c>
      <c r="AB31" s="125"/>
      <c r="AC31" s="125"/>
      <c r="AD31" s="126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97"/>
      <c r="GP31" s="97"/>
      <c r="GQ31" s="97"/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97"/>
      <c r="HD31" s="97"/>
      <c r="HE31" s="97"/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  <c r="IV31" s="97"/>
      <c r="IW31" s="97"/>
      <c r="IX31" s="97"/>
      <c r="IY31" s="97"/>
      <c r="IZ31" s="97"/>
    </row>
    <row r="32" customFormat="1" customHeight="1" spans="1:260">
      <c r="A32" s="119" t="s">
        <v>65</v>
      </c>
      <c r="B32" s="120" t="s">
        <v>317</v>
      </c>
      <c r="C32" s="120">
        <v>2024</v>
      </c>
      <c r="D32" s="119" t="s">
        <v>318</v>
      </c>
      <c r="E32" s="119" t="s">
        <v>425</v>
      </c>
      <c r="F32" s="119" t="s">
        <v>426</v>
      </c>
      <c r="G32" s="150">
        <v>88</v>
      </c>
      <c r="H32" s="150">
        <v>2.7</v>
      </c>
      <c r="I32" s="150">
        <v>90.7</v>
      </c>
      <c r="J32" s="150">
        <v>86.8165137614679</v>
      </c>
      <c r="K32" s="150">
        <v>1.2</v>
      </c>
      <c r="L32" s="150">
        <v>88.0165137614679</v>
      </c>
      <c r="M32" s="150">
        <v>82.15</v>
      </c>
      <c r="N32" s="150">
        <v>0</v>
      </c>
      <c r="O32" s="150">
        <v>82.15</v>
      </c>
      <c r="P32" s="150">
        <v>60</v>
      </c>
      <c r="Q32" s="150">
        <v>1.4</v>
      </c>
      <c r="R32" s="150">
        <v>61.4</v>
      </c>
      <c r="S32" s="150">
        <v>60</v>
      </c>
      <c r="T32" s="150">
        <v>10.45</v>
      </c>
      <c r="U32" s="150">
        <v>70.45</v>
      </c>
      <c r="V32" s="122">
        <f t="shared" si="0"/>
        <v>85.7823853211009</v>
      </c>
      <c r="W32" s="151">
        <v>28</v>
      </c>
      <c r="X32" s="119">
        <v>24</v>
      </c>
      <c r="Y32" s="124" t="s">
        <v>40</v>
      </c>
      <c r="Z32" s="119">
        <v>79</v>
      </c>
      <c r="AA32" s="125" t="s">
        <v>44</v>
      </c>
      <c r="AB32" s="125"/>
      <c r="AC32" s="125"/>
      <c r="AD32" s="126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  <c r="IV32" s="97"/>
      <c r="IW32" s="97"/>
      <c r="IX32" s="97"/>
      <c r="IY32" s="97"/>
      <c r="IZ32" s="97"/>
    </row>
    <row r="33" customFormat="1" customHeight="1" spans="1:260">
      <c r="A33" s="119" t="s">
        <v>65</v>
      </c>
      <c r="B33" s="120" t="s">
        <v>317</v>
      </c>
      <c r="C33" s="120">
        <v>2024</v>
      </c>
      <c r="D33" s="119" t="s">
        <v>320</v>
      </c>
      <c r="E33" s="119" t="s">
        <v>427</v>
      </c>
      <c r="F33" s="119" t="s">
        <v>428</v>
      </c>
      <c r="G33" s="150">
        <v>88</v>
      </c>
      <c r="H33" s="150">
        <v>3.15</v>
      </c>
      <c r="I33" s="150">
        <v>91.15</v>
      </c>
      <c r="J33" s="150">
        <v>86.0366972477064</v>
      </c>
      <c r="K33" s="150">
        <v>1.2</v>
      </c>
      <c r="L33" s="150">
        <v>87.2366972477064</v>
      </c>
      <c r="M33" s="150">
        <v>78.85</v>
      </c>
      <c r="N33" s="150">
        <v>0</v>
      </c>
      <c r="O33" s="150">
        <v>78.85</v>
      </c>
      <c r="P33" s="150">
        <v>60</v>
      </c>
      <c r="Q33" s="150">
        <v>0.6</v>
      </c>
      <c r="R33" s="150">
        <v>60.6</v>
      </c>
      <c r="S33" s="150">
        <v>60</v>
      </c>
      <c r="T33" s="150">
        <v>16.8</v>
      </c>
      <c r="U33" s="150">
        <v>76.8</v>
      </c>
      <c r="V33" s="122">
        <f t="shared" si="0"/>
        <v>85.3550229357798</v>
      </c>
      <c r="W33" s="151">
        <v>29</v>
      </c>
      <c r="X33" s="119">
        <v>29</v>
      </c>
      <c r="Y33" s="124" t="s">
        <v>40</v>
      </c>
      <c r="Z33" s="119">
        <v>79</v>
      </c>
      <c r="AA33" s="125" t="s">
        <v>44</v>
      </c>
      <c r="AB33" s="125"/>
      <c r="AC33" s="125"/>
      <c r="AD33" s="152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  <c r="GF33" s="97"/>
      <c r="GG33" s="97"/>
      <c r="GH33" s="97"/>
      <c r="GI33" s="97"/>
      <c r="GJ33" s="97"/>
      <c r="GK33" s="97"/>
      <c r="GL33" s="97"/>
      <c r="GM33" s="97"/>
      <c r="GN33" s="97"/>
      <c r="GO33" s="97"/>
      <c r="GP33" s="97"/>
      <c r="GQ33" s="97"/>
      <c r="GR33" s="97"/>
      <c r="GS33" s="97"/>
      <c r="GT33" s="97"/>
      <c r="GU33" s="97"/>
      <c r="GV33" s="97"/>
      <c r="GW33" s="97"/>
      <c r="GX33" s="97"/>
      <c r="GY33" s="97"/>
      <c r="GZ33" s="97"/>
      <c r="HA33" s="97"/>
      <c r="HB33" s="97"/>
      <c r="HC33" s="97"/>
      <c r="HD33" s="97"/>
      <c r="HE33" s="97"/>
      <c r="HF33" s="97"/>
      <c r="HG33" s="97"/>
      <c r="HH33" s="97"/>
      <c r="HI33" s="97"/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97"/>
      <c r="HV33" s="97"/>
      <c r="HW33" s="97"/>
      <c r="HX33" s="97"/>
      <c r="HY33" s="97"/>
      <c r="HZ33" s="97"/>
      <c r="IA33" s="97"/>
      <c r="IB33" s="97"/>
      <c r="IC33" s="97"/>
      <c r="ID33" s="97"/>
      <c r="IE33" s="97"/>
      <c r="IF33" s="97"/>
      <c r="IG33" s="97"/>
      <c r="IH33" s="97"/>
      <c r="II33" s="97"/>
      <c r="IJ33" s="97"/>
      <c r="IK33" s="97"/>
      <c r="IL33" s="97"/>
      <c r="IM33" s="97"/>
      <c r="IN33" s="97"/>
      <c r="IO33" s="97"/>
      <c r="IP33" s="97"/>
      <c r="IQ33" s="97"/>
      <c r="IR33" s="97"/>
      <c r="IS33" s="97"/>
      <c r="IT33" s="97"/>
      <c r="IU33" s="97"/>
      <c r="IV33" s="97"/>
      <c r="IW33" s="97"/>
      <c r="IX33" s="97"/>
      <c r="IY33" s="97"/>
      <c r="IZ33" s="97"/>
    </row>
    <row r="34" customFormat="1" customHeight="1" spans="1:260">
      <c r="A34" s="119" t="s">
        <v>65</v>
      </c>
      <c r="B34" s="120" t="s">
        <v>317</v>
      </c>
      <c r="C34" s="120">
        <v>2024</v>
      </c>
      <c r="D34" s="119" t="s">
        <v>318</v>
      </c>
      <c r="E34" s="119" t="s">
        <v>429</v>
      </c>
      <c r="F34" s="119" t="s">
        <v>430</v>
      </c>
      <c r="G34" s="150">
        <v>88</v>
      </c>
      <c r="H34" s="150">
        <v>5</v>
      </c>
      <c r="I34" s="150">
        <v>93</v>
      </c>
      <c r="J34" s="150">
        <v>84.7295081967213</v>
      </c>
      <c r="K34" s="150">
        <v>1.7</v>
      </c>
      <c r="L34" s="150">
        <v>86.4295081967213</v>
      </c>
      <c r="M34" s="150">
        <v>79.2</v>
      </c>
      <c r="N34" s="150">
        <v>0</v>
      </c>
      <c r="O34" s="150">
        <v>79.2</v>
      </c>
      <c r="P34" s="150">
        <v>60</v>
      </c>
      <c r="Q34" s="150">
        <v>1.05</v>
      </c>
      <c r="R34" s="150">
        <v>61.05</v>
      </c>
      <c r="S34" s="150">
        <v>60</v>
      </c>
      <c r="T34" s="150">
        <v>16.5</v>
      </c>
      <c r="U34" s="150">
        <v>76.5</v>
      </c>
      <c r="V34" s="122">
        <f t="shared" si="0"/>
        <v>84.959631147541</v>
      </c>
      <c r="W34" s="151">
        <v>30</v>
      </c>
      <c r="X34" s="119">
        <v>36</v>
      </c>
      <c r="Y34" s="124" t="s">
        <v>40</v>
      </c>
      <c r="Z34" s="119">
        <v>79</v>
      </c>
      <c r="AA34" s="125" t="s">
        <v>44</v>
      </c>
      <c r="AB34" s="125"/>
      <c r="AC34" s="125"/>
      <c r="AD34" s="152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  <c r="GF34" s="97"/>
      <c r="GG34" s="97"/>
      <c r="GH34" s="97"/>
      <c r="GI34" s="97"/>
      <c r="GJ34" s="97"/>
      <c r="GK34" s="97"/>
      <c r="GL34" s="97"/>
      <c r="GM34" s="97"/>
      <c r="GN34" s="97"/>
      <c r="GO34" s="97"/>
      <c r="GP34" s="97"/>
      <c r="GQ34" s="97"/>
      <c r="GR34" s="97"/>
      <c r="GS34" s="97"/>
      <c r="GT34" s="97"/>
      <c r="GU34" s="97"/>
      <c r="GV34" s="97"/>
      <c r="GW34" s="97"/>
      <c r="GX34" s="97"/>
      <c r="GY34" s="97"/>
      <c r="GZ34" s="97"/>
      <c r="HA34" s="97"/>
      <c r="HB34" s="97"/>
      <c r="HC34" s="97"/>
      <c r="HD34" s="97"/>
      <c r="HE34" s="97"/>
      <c r="HF34" s="97"/>
      <c r="HG34" s="97"/>
      <c r="HH34" s="97"/>
      <c r="HI34" s="97"/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97"/>
      <c r="HV34" s="97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7"/>
      <c r="IH34" s="97"/>
      <c r="II34" s="97"/>
      <c r="IJ34" s="97"/>
      <c r="IK34" s="97"/>
      <c r="IL34" s="97"/>
      <c r="IM34" s="97"/>
      <c r="IN34" s="97"/>
      <c r="IO34" s="97"/>
      <c r="IP34" s="97"/>
      <c r="IQ34" s="97"/>
      <c r="IR34" s="97"/>
      <c r="IS34" s="97"/>
      <c r="IT34" s="97"/>
      <c r="IU34" s="97"/>
      <c r="IV34" s="97"/>
      <c r="IW34" s="97"/>
      <c r="IX34" s="97"/>
      <c r="IY34" s="97"/>
      <c r="IZ34" s="97"/>
    </row>
    <row r="35" customFormat="1" customHeight="1" spans="1:260">
      <c r="A35" s="119" t="s">
        <v>65</v>
      </c>
      <c r="B35" s="120" t="s">
        <v>317</v>
      </c>
      <c r="C35" s="120">
        <v>2024</v>
      </c>
      <c r="D35" s="119" t="s">
        <v>320</v>
      </c>
      <c r="E35" s="119" t="s">
        <v>431</v>
      </c>
      <c r="F35" s="119" t="s">
        <v>432</v>
      </c>
      <c r="G35" s="150">
        <v>88</v>
      </c>
      <c r="H35" s="150">
        <v>2.15</v>
      </c>
      <c r="I35" s="150">
        <v>90.15</v>
      </c>
      <c r="J35" s="150">
        <v>86.8899082568807</v>
      </c>
      <c r="K35" s="150">
        <v>0</v>
      </c>
      <c r="L35" s="150">
        <v>86.8899082568807</v>
      </c>
      <c r="M35" s="150">
        <v>81.025</v>
      </c>
      <c r="N35" s="150">
        <v>0</v>
      </c>
      <c r="O35" s="150">
        <v>81.025</v>
      </c>
      <c r="P35" s="150">
        <v>60</v>
      </c>
      <c r="Q35" s="150">
        <v>0.6</v>
      </c>
      <c r="R35" s="150">
        <v>60.6</v>
      </c>
      <c r="S35" s="150">
        <v>60</v>
      </c>
      <c r="T35" s="150">
        <v>5.25</v>
      </c>
      <c r="U35" s="150">
        <v>65.25</v>
      </c>
      <c r="V35" s="122">
        <f t="shared" si="0"/>
        <v>84.5261811926605</v>
      </c>
      <c r="W35" s="151">
        <v>31</v>
      </c>
      <c r="X35" s="119">
        <v>23</v>
      </c>
      <c r="Y35" s="124" t="s">
        <v>40</v>
      </c>
      <c r="Z35" s="119">
        <v>79</v>
      </c>
      <c r="AA35" s="125" t="s">
        <v>44</v>
      </c>
      <c r="AB35" s="125"/>
      <c r="AC35" s="125"/>
      <c r="AD35" s="126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</row>
    <row r="36" customFormat="1" customHeight="1" spans="1:260">
      <c r="A36" s="119" t="s">
        <v>65</v>
      </c>
      <c r="B36" s="120" t="s">
        <v>317</v>
      </c>
      <c r="C36" s="120">
        <v>2024</v>
      </c>
      <c r="D36" s="119" t="s">
        <v>318</v>
      </c>
      <c r="E36" s="119" t="s">
        <v>433</v>
      </c>
      <c r="F36" s="119" t="s">
        <v>434</v>
      </c>
      <c r="G36" s="150">
        <v>88</v>
      </c>
      <c r="H36" s="150">
        <v>3.1</v>
      </c>
      <c r="I36" s="150">
        <v>91.1</v>
      </c>
      <c r="J36" s="150">
        <v>85.2991452991453</v>
      </c>
      <c r="K36" s="150">
        <v>0</v>
      </c>
      <c r="L36" s="150">
        <v>85.2991452991453</v>
      </c>
      <c r="M36" s="150">
        <v>80.875</v>
      </c>
      <c r="N36" s="150">
        <v>0</v>
      </c>
      <c r="O36" s="150">
        <v>80.875</v>
      </c>
      <c r="P36" s="150">
        <v>60</v>
      </c>
      <c r="Q36" s="150">
        <v>0.35</v>
      </c>
      <c r="R36" s="150">
        <v>60.35</v>
      </c>
      <c r="S36" s="150">
        <v>60</v>
      </c>
      <c r="T36" s="150">
        <v>26.4</v>
      </c>
      <c r="U36" s="150">
        <v>86.4</v>
      </c>
      <c r="V36" s="122">
        <f t="shared" si="0"/>
        <v>84.465608974359</v>
      </c>
      <c r="W36" s="151">
        <v>32</v>
      </c>
      <c r="X36" s="119">
        <v>32</v>
      </c>
      <c r="Y36" s="124" t="s">
        <v>40</v>
      </c>
      <c r="Z36" s="119">
        <v>79</v>
      </c>
      <c r="AA36" s="125"/>
      <c r="AB36" s="125"/>
      <c r="AC36" s="125"/>
      <c r="AD36" s="152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  <c r="GH36" s="97"/>
      <c r="GI36" s="97"/>
      <c r="GJ36" s="97"/>
      <c r="GK36" s="97"/>
      <c r="GL36" s="97"/>
      <c r="GM36" s="97"/>
      <c r="GN36" s="97"/>
      <c r="GO36" s="97"/>
      <c r="GP36" s="97"/>
      <c r="GQ36" s="97"/>
      <c r="GR36" s="97"/>
      <c r="GS36" s="97"/>
      <c r="GT36" s="97"/>
      <c r="GU36" s="97"/>
      <c r="GV36" s="97"/>
      <c r="GW36" s="97"/>
      <c r="GX36" s="97"/>
      <c r="GY36" s="97"/>
      <c r="GZ36" s="97"/>
      <c r="HA36" s="97"/>
      <c r="HB36" s="97"/>
      <c r="HC36" s="97"/>
      <c r="HD36" s="97"/>
      <c r="HE36" s="97"/>
      <c r="HF36" s="97"/>
      <c r="HG36" s="97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  <c r="IV36" s="97"/>
      <c r="IW36" s="97"/>
      <c r="IX36" s="97"/>
      <c r="IY36" s="97"/>
      <c r="IZ36" s="97"/>
    </row>
    <row r="37" customFormat="1" customHeight="1" spans="1:260">
      <c r="A37" s="119" t="s">
        <v>65</v>
      </c>
      <c r="B37" s="120" t="s">
        <v>317</v>
      </c>
      <c r="C37" s="120">
        <v>2024</v>
      </c>
      <c r="D37" s="119" t="s">
        <v>318</v>
      </c>
      <c r="E37" s="119" t="s">
        <v>435</v>
      </c>
      <c r="F37" s="119" t="s">
        <v>436</v>
      </c>
      <c r="G37" s="150">
        <v>88</v>
      </c>
      <c r="H37" s="150">
        <v>1.2</v>
      </c>
      <c r="I37" s="150">
        <v>89.2</v>
      </c>
      <c r="J37" s="150">
        <v>85.0983606557377</v>
      </c>
      <c r="K37" s="150">
        <v>1.2</v>
      </c>
      <c r="L37" s="150">
        <v>86.2983606557377</v>
      </c>
      <c r="M37" s="150">
        <v>85.125</v>
      </c>
      <c r="N37" s="150">
        <v>0</v>
      </c>
      <c r="O37" s="150">
        <v>85.125</v>
      </c>
      <c r="P37" s="150">
        <v>60</v>
      </c>
      <c r="Q37" s="150">
        <v>0.7</v>
      </c>
      <c r="R37" s="150">
        <v>60.7</v>
      </c>
      <c r="S37" s="150">
        <v>60</v>
      </c>
      <c r="T37" s="150">
        <v>10</v>
      </c>
      <c r="U37" s="150">
        <v>70</v>
      </c>
      <c r="V37" s="122">
        <f t="shared" si="0"/>
        <v>84.4350204918033</v>
      </c>
      <c r="W37" s="151">
        <v>33</v>
      </c>
      <c r="X37" s="119">
        <v>33</v>
      </c>
      <c r="Y37" s="124" t="s">
        <v>40</v>
      </c>
      <c r="Z37" s="119">
        <v>79</v>
      </c>
      <c r="AA37" s="125"/>
      <c r="AB37" s="125"/>
      <c r="AC37" s="125"/>
      <c r="AD37" s="152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  <c r="IU37" s="97"/>
      <c r="IV37" s="97"/>
      <c r="IW37" s="97"/>
      <c r="IX37" s="97"/>
      <c r="IY37" s="97"/>
      <c r="IZ37" s="97"/>
    </row>
    <row r="38" customFormat="1" customHeight="1" spans="1:260">
      <c r="A38" s="119" t="s">
        <v>65</v>
      </c>
      <c r="B38" s="120" t="s">
        <v>317</v>
      </c>
      <c r="C38" s="120">
        <v>2024</v>
      </c>
      <c r="D38" s="119" t="s">
        <v>318</v>
      </c>
      <c r="E38" s="119" t="s">
        <v>437</v>
      </c>
      <c r="F38" s="119" t="s">
        <v>438</v>
      </c>
      <c r="G38" s="150">
        <v>88</v>
      </c>
      <c r="H38" s="150">
        <v>2.1</v>
      </c>
      <c r="I38" s="150">
        <v>90.1</v>
      </c>
      <c r="J38" s="150">
        <v>84.9266055045872</v>
      </c>
      <c r="K38" s="150">
        <v>1.5</v>
      </c>
      <c r="L38" s="150">
        <v>86.4266055045872</v>
      </c>
      <c r="M38" s="150">
        <v>76.925</v>
      </c>
      <c r="N38" s="150">
        <v>0</v>
      </c>
      <c r="O38" s="150">
        <v>76.925</v>
      </c>
      <c r="P38" s="150">
        <v>60</v>
      </c>
      <c r="Q38" s="150">
        <v>2.3</v>
      </c>
      <c r="R38" s="150">
        <v>62.3</v>
      </c>
      <c r="S38" s="150">
        <v>60</v>
      </c>
      <c r="T38" s="150">
        <v>12.65</v>
      </c>
      <c r="U38" s="150">
        <v>72.65</v>
      </c>
      <c r="V38" s="122">
        <f t="shared" si="0"/>
        <v>84.4237041284404</v>
      </c>
      <c r="W38" s="151">
        <v>34</v>
      </c>
      <c r="X38" s="119">
        <v>35</v>
      </c>
      <c r="Y38" s="124" t="s">
        <v>40</v>
      </c>
      <c r="Z38" s="119">
        <v>79</v>
      </c>
      <c r="AA38" s="125"/>
      <c r="AB38" s="125"/>
      <c r="AC38" s="125"/>
      <c r="AD38" s="152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  <c r="IV38" s="97"/>
      <c r="IW38" s="97"/>
      <c r="IX38" s="97"/>
      <c r="IY38" s="97"/>
      <c r="IZ38" s="97"/>
    </row>
    <row r="39" customFormat="1" customHeight="1" spans="1:260">
      <c r="A39" s="119" t="s">
        <v>65</v>
      </c>
      <c r="B39" s="120" t="s">
        <v>317</v>
      </c>
      <c r="C39" s="120">
        <v>2024</v>
      </c>
      <c r="D39" s="119" t="s">
        <v>320</v>
      </c>
      <c r="E39" s="119" t="s">
        <v>439</v>
      </c>
      <c r="F39" s="119" t="s">
        <v>440</v>
      </c>
      <c r="G39" s="150">
        <v>88</v>
      </c>
      <c r="H39" s="150">
        <v>3.65</v>
      </c>
      <c r="I39" s="150">
        <v>91.65</v>
      </c>
      <c r="J39" s="150">
        <v>85.0550458715596</v>
      </c>
      <c r="K39" s="150">
        <v>1.2</v>
      </c>
      <c r="L39" s="150">
        <v>86.2550458715596</v>
      </c>
      <c r="M39" s="150">
        <v>63.25</v>
      </c>
      <c r="N39" s="150">
        <v>0</v>
      </c>
      <c r="O39" s="150">
        <v>63.25</v>
      </c>
      <c r="P39" s="150">
        <v>60</v>
      </c>
      <c r="Q39" s="150">
        <v>1.3</v>
      </c>
      <c r="R39" s="150">
        <v>61.3</v>
      </c>
      <c r="S39" s="150">
        <v>60</v>
      </c>
      <c r="T39" s="150">
        <v>13.4</v>
      </c>
      <c r="U39" s="150">
        <v>73.4</v>
      </c>
      <c r="V39" s="122">
        <f t="shared" si="0"/>
        <v>83.7537844036697</v>
      </c>
      <c r="W39" s="151">
        <v>35</v>
      </c>
      <c r="X39" s="119">
        <v>34</v>
      </c>
      <c r="Y39" s="124" t="s">
        <v>40</v>
      </c>
      <c r="Z39" s="119">
        <v>79</v>
      </c>
      <c r="AA39" s="125"/>
      <c r="AB39" s="125"/>
      <c r="AC39" s="125"/>
      <c r="AD39" s="152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  <c r="GN39" s="97"/>
      <c r="GO39" s="97"/>
      <c r="GP39" s="97"/>
      <c r="GQ39" s="97"/>
      <c r="GR39" s="97"/>
      <c r="GS39" s="97"/>
      <c r="GT39" s="97"/>
      <c r="GU39" s="97"/>
      <c r="GV39" s="97"/>
      <c r="GW39" s="97"/>
      <c r="GX39" s="97"/>
      <c r="GY39" s="97"/>
      <c r="GZ39" s="97"/>
      <c r="HA39" s="97"/>
      <c r="HB39" s="97"/>
      <c r="HC39" s="97"/>
      <c r="HD39" s="97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7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  <c r="IU39" s="97"/>
      <c r="IV39" s="97"/>
      <c r="IW39" s="97"/>
      <c r="IX39" s="97"/>
      <c r="IY39" s="97"/>
      <c r="IZ39" s="97"/>
    </row>
    <row r="40" customFormat="1" customHeight="1" spans="1:260">
      <c r="A40" s="119" t="s">
        <v>65</v>
      </c>
      <c r="B40" s="120" t="s">
        <v>317</v>
      </c>
      <c r="C40" s="120">
        <v>2024</v>
      </c>
      <c r="D40" s="119" t="s">
        <v>320</v>
      </c>
      <c r="E40" s="119" t="s">
        <v>441</v>
      </c>
      <c r="F40" s="119" t="s">
        <v>442</v>
      </c>
      <c r="G40" s="150">
        <v>88</v>
      </c>
      <c r="H40" s="150">
        <v>2.65</v>
      </c>
      <c r="I40" s="150">
        <v>90.65</v>
      </c>
      <c r="J40" s="150">
        <v>83.5137614678899</v>
      </c>
      <c r="K40" s="150">
        <v>1.2</v>
      </c>
      <c r="L40" s="150">
        <v>84.7137614678899</v>
      </c>
      <c r="M40" s="150">
        <v>79.85</v>
      </c>
      <c r="N40" s="150">
        <v>0</v>
      </c>
      <c r="O40" s="150">
        <v>79.85</v>
      </c>
      <c r="P40" s="150">
        <v>60</v>
      </c>
      <c r="Q40" s="150">
        <v>0.95</v>
      </c>
      <c r="R40" s="150">
        <v>60.95</v>
      </c>
      <c r="S40" s="150">
        <v>60</v>
      </c>
      <c r="T40" s="150">
        <v>22</v>
      </c>
      <c r="U40" s="150">
        <v>82</v>
      </c>
      <c r="V40" s="122">
        <f t="shared" si="0"/>
        <v>83.7403211009174</v>
      </c>
      <c r="W40" s="151">
        <v>36</v>
      </c>
      <c r="X40" s="119">
        <v>43</v>
      </c>
      <c r="Y40" s="124" t="s">
        <v>40</v>
      </c>
      <c r="Z40" s="119">
        <v>79</v>
      </c>
      <c r="AA40" s="125"/>
      <c r="AB40" s="125"/>
      <c r="AC40" s="125"/>
      <c r="AD40" s="152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  <c r="IV40" s="97"/>
      <c r="IW40" s="97"/>
      <c r="IX40" s="97"/>
      <c r="IY40" s="97"/>
      <c r="IZ40" s="97"/>
    </row>
    <row r="41" customFormat="1" customHeight="1" spans="1:260">
      <c r="A41" s="119" t="s">
        <v>65</v>
      </c>
      <c r="B41" s="120" t="s">
        <v>317</v>
      </c>
      <c r="C41" s="120">
        <v>2024</v>
      </c>
      <c r="D41" s="119" t="s">
        <v>320</v>
      </c>
      <c r="E41" s="119" t="s">
        <v>443</v>
      </c>
      <c r="F41" s="119" t="s">
        <v>444</v>
      </c>
      <c r="G41" s="150">
        <v>88</v>
      </c>
      <c r="H41" s="150">
        <v>1.75</v>
      </c>
      <c r="I41" s="150">
        <v>89.75</v>
      </c>
      <c r="J41" s="150">
        <v>85.6754385964912</v>
      </c>
      <c r="K41" s="150">
        <v>0.1</v>
      </c>
      <c r="L41" s="150">
        <v>85.7754385964912</v>
      </c>
      <c r="M41" s="150">
        <v>79.55</v>
      </c>
      <c r="N41" s="150">
        <v>0</v>
      </c>
      <c r="O41" s="150">
        <v>79.55</v>
      </c>
      <c r="P41" s="150">
        <v>60</v>
      </c>
      <c r="Q41" s="150">
        <v>0.6</v>
      </c>
      <c r="R41" s="150">
        <v>60.6</v>
      </c>
      <c r="S41" s="150">
        <v>60</v>
      </c>
      <c r="T41" s="150">
        <v>8.25</v>
      </c>
      <c r="U41" s="150">
        <v>68.25</v>
      </c>
      <c r="V41" s="122">
        <f t="shared" si="0"/>
        <v>83.7265789473684</v>
      </c>
      <c r="W41" s="151">
        <v>37</v>
      </c>
      <c r="X41" s="119">
        <v>31</v>
      </c>
      <c r="Y41" s="124" t="s">
        <v>40</v>
      </c>
      <c r="Z41" s="119">
        <v>79</v>
      </c>
      <c r="AA41" s="125"/>
      <c r="AB41" s="125"/>
      <c r="AC41" s="125"/>
      <c r="AD41" s="126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  <c r="IV41" s="97"/>
      <c r="IW41" s="97"/>
      <c r="IX41" s="97"/>
      <c r="IY41" s="97"/>
      <c r="IZ41" s="97"/>
    </row>
    <row r="42" customFormat="1" customHeight="1" spans="1:260">
      <c r="A42" s="119" t="s">
        <v>65</v>
      </c>
      <c r="B42" s="120" t="s">
        <v>317</v>
      </c>
      <c r="C42" s="120">
        <v>2024</v>
      </c>
      <c r="D42" s="119" t="s">
        <v>320</v>
      </c>
      <c r="E42" s="119" t="s">
        <v>445</v>
      </c>
      <c r="F42" s="119" t="s">
        <v>446</v>
      </c>
      <c r="G42" s="150">
        <v>88</v>
      </c>
      <c r="H42" s="150">
        <v>1.45</v>
      </c>
      <c r="I42" s="150">
        <v>89.45</v>
      </c>
      <c r="J42" s="150">
        <v>83.5137614678899</v>
      </c>
      <c r="K42" s="150">
        <v>0.25</v>
      </c>
      <c r="L42" s="150">
        <v>83.7637614678899</v>
      </c>
      <c r="M42" s="150">
        <v>78.95</v>
      </c>
      <c r="N42" s="150">
        <v>0</v>
      </c>
      <c r="O42" s="150">
        <v>78.95</v>
      </c>
      <c r="P42" s="150">
        <v>60</v>
      </c>
      <c r="Q42" s="150">
        <v>0.6</v>
      </c>
      <c r="R42" s="150">
        <v>60.6</v>
      </c>
      <c r="S42" s="150">
        <v>60</v>
      </c>
      <c r="T42" s="150">
        <v>20.5</v>
      </c>
      <c r="U42" s="150">
        <v>80.5</v>
      </c>
      <c r="V42" s="122">
        <f t="shared" si="0"/>
        <v>82.7703211009174</v>
      </c>
      <c r="W42" s="151">
        <v>38</v>
      </c>
      <c r="X42" s="119">
        <v>44</v>
      </c>
      <c r="Y42" s="124" t="s">
        <v>40</v>
      </c>
      <c r="Z42" s="119">
        <v>79</v>
      </c>
      <c r="AA42" s="125"/>
      <c r="AB42" s="125"/>
      <c r="AC42" s="125"/>
      <c r="AD42" s="152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  <c r="GF42" s="97"/>
      <c r="GG42" s="97"/>
      <c r="GH42" s="97"/>
      <c r="GI42" s="97"/>
      <c r="GJ42" s="97"/>
      <c r="GK42" s="97"/>
      <c r="GL42" s="97"/>
      <c r="GM42" s="97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7"/>
      <c r="GZ42" s="97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7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  <c r="IU42" s="97"/>
      <c r="IV42" s="97"/>
      <c r="IW42" s="97"/>
      <c r="IX42" s="97"/>
      <c r="IY42" s="97"/>
      <c r="IZ42" s="97"/>
    </row>
    <row r="43" customFormat="1" customHeight="1" spans="1:260">
      <c r="A43" s="119" t="s">
        <v>65</v>
      </c>
      <c r="B43" s="120" t="s">
        <v>317</v>
      </c>
      <c r="C43" s="120">
        <v>2024</v>
      </c>
      <c r="D43" s="119" t="s">
        <v>320</v>
      </c>
      <c r="E43" s="119" t="s">
        <v>447</v>
      </c>
      <c r="F43" s="119" t="s">
        <v>448</v>
      </c>
      <c r="G43" s="150">
        <v>88</v>
      </c>
      <c r="H43" s="150">
        <v>2.75</v>
      </c>
      <c r="I43" s="150">
        <v>90.75</v>
      </c>
      <c r="J43" s="150">
        <v>83.3394495412844</v>
      </c>
      <c r="K43" s="150">
        <v>1.2</v>
      </c>
      <c r="L43" s="150">
        <v>84.5394495412844</v>
      </c>
      <c r="M43" s="150">
        <v>77.075</v>
      </c>
      <c r="N43" s="150">
        <v>0</v>
      </c>
      <c r="O43" s="150">
        <v>77.075</v>
      </c>
      <c r="P43" s="150">
        <v>60</v>
      </c>
      <c r="Q43" s="150">
        <v>0.6</v>
      </c>
      <c r="R43" s="150">
        <v>60.6</v>
      </c>
      <c r="S43" s="150">
        <v>60</v>
      </c>
      <c r="T43" s="150">
        <v>7.75</v>
      </c>
      <c r="U43" s="150">
        <v>67.75</v>
      </c>
      <c r="V43" s="122">
        <f t="shared" si="0"/>
        <v>82.7508371559633</v>
      </c>
      <c r="W43" s="151">
        <v>39</v>
      </c>
      <c r="X43" s="119">
        <v>45</v>
      </c>
      <c r="Y43" s="124" t="s">
        <v>40</v>
      </c>
      <c r="Z43" s="119">
        <v>79</v>
      </c>
      <c r="AA43" s="125"/>
      <c r="AB43" s="125"/>
      <c r="AC43" s="125"/>
      <c r="AD43" s="152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97"/>
      <c r="GA43" s="97"/>
      <c r="GB43" s="97"/>
      <c r="GC43" s="97"/>
      <c r="GD43" s="97"/>
      <c r="GE43" s="97"/>
      <c r="GF43" s="97"/>
      <c r="GG43" s="97"/>
      <c r="GH43" s="97"/>
      <c r="GI43" s="97"/>
      <c r="GJ43" s="97"/>
      <c r="GK43" s="97"/>
      <c r="GL43" s="97"/>
      <c r="GM43" s="97"/>
      <c r="GN43" s="97"/>
      <c r="GO43" s="97"/>
      <c r="GP43" s="97"/>
      <c r="GQ43" s="97"/>
      <c r="GR43" s="97"/>
      <c r="GS43" s="97"/>
      <c r="GT43" s="97"/>
      <c r="GU43" s="97"/>
      <c r="GV43" s="97"/>
      <c r="GW43" s="97"/>
      <c r="GX43" s="97"/>
      <c r="GY43" s="97"/>
      <c r="GZ43" s="97"/>
      <c r="HA43" s="97"/>
      <c r="HB43" s="97"/>
      <c r="HC43" s="97"/>
      <c r="HD43" s="97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7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  <c r="IU43" s="97"/>
      <c r="IV43" s="97"/>
      <c r="IW43" s="97"/>
      <c r="IX43" s="97"/>
      <c r="IY43" s="97"/>
      <c r="IZ43" s="97"/>
    </row>
    <row r="44" customFormat="1" customHeight="1" spans="1:260">
      <c r="A44" s="119" t="s">
        <v>65</v>
      </c>
      <c r="B44" s="120" t="s">
        <v>317</v>
      </c>
      <c r="C44" s="120">
        <v>2024</v>
      </c>
      <c r="D44" s="119" t="s">
        <v>320</v>
      </c>
      <c r="E44" s="119" t="s">
        <v>449</v>
      </c>
      <c r="F44" s="119" t="s">
        <v>450</v>
      </c>
      <c r="G44" s="150">
        <v>88</v>
      </c>
      <c r="H44" s="150">
        <v>2.95</v>
      </c>
      <c r="I44" s="150">
        <v>90.95</v>
      </c>
      <c r="J44" s="150">
        <v>83.9724770642202</v>
      </c>
      <c r="K44" s="150">
        <v>0</v>
      </c>
      <c r="L44" s="150">
        <v>83.9724770642202</v>
      </c>
      <c r="M44" s="150">
        <v>78.4</v>
      </c>
      <c r="N44" s="150">
        <v>0</v>
      </c>
      <c r="O44" s="150">
        <v>78.4</v>
      </c>
      <c r="P44" s="150">
        <v>60</v>
      </c>
      <c r="Q44" s="150">
        <v>0.6</v>
      </c>
      <c r="R44" s="150">
        <v>60.6</v>
      </c>
      <c r="S44" s="150">
        <v>60</v>
      </c>
      <c r="T44" s="150">
        <v>6.055</v>
      </c>
      <c r="U44" s="150">
        <v>66.055</v>
      </c>
      <c r="V44" s="122">
        <f t="shared" si="0"/>
        <v>82.3271077981652</v>
      </c>
      <c r="W44" s="151">
        <v>40</v>
      </c>
      <c r="X44" s="119">
        <v>41</v>
      </c>
      <c r="Y44" s="124" t="s">
        <v>40</v>
      </c>
      <c r="Z44" s="119">
        <v>79</v>
      </c>
      <c r="AA44" s="125"/>
      <c r="AB44" s="125"/>
      <c r="AC44" s="125"/>
      <c r="AD44" s="152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  <c r="GF44" s="97"/>
      <c r="GG44" s="97"/>
      <c r="GH44" s="97"/>
      <c r="GI44" s="97"/>
      <c r="GJ44" s="97"/>
      <c r="GK44" s="97"/>
      <c r="GL44" s="97"/>
      <c r="GM44" s="97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7"/>
      <c r="GZ44" s="97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7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  <c r="IU44" s="97"/>
      <c r="IV44" s="97"/>
      <c r="IW44" s="97"/>
      <c r="IX44" s="97"/>
      <c r="IY44" s="97"/>
      <c r="IZ44" s="97"/>
    </row>
    <row r="45" customFormat="1" customHeight="1" spans="1:260">
      <c r="A45" s="119" t="s">
        <v>65</v>
      </c>
      <c r="B45" s="120" t="s">
        <v>317</v>
      </c>
      <c r="C45" s="120">
        <v>2024</v>
      </c>
      <c r="D45" s="119" t="s">
        <v>318</v>
      </c>
      <c r="E45" s="119" t="s">
        <v>451</v>
      </c>
      <c r="F45" s="119" t="s">
        <v>452</v>
      </c>
      <c r="G45" s="150">
        <v>88</v>
      </c>
      <c r="H45" s="150">
        <v>1.9</v>
      </c>
      <c r="I45" s="150">
        <v>89.9</v>
      </c>
      <c r="J45" s="150">
        <v>84.3761467889908</v>
      </c>
      <c r="K45" s="150">
        <v>0</v>
      </c>
      <c r="L45" s="150">
        <v>84.3761467889908</v>
      </c>
      <c r="M45" s="150">
        <v>77.15</v>
      </c>
      <c r="N45" s="150">
        <v>0</v>
      </c>
      <c r="O45" s="150">
        <v>77.15</v>
      </c>
      <c r="P45" s="150">
        <v>60</v>
      </c>
      <c r="Q45" s="150">
        <v>0.35</v>
      </c>
      <c r="R45" s="150">
        <v>60.35</v>
      </c>
      <c r="S45" s="150">
        <v>60</v>
      </c>
      <c r="T45" s="150">
        <v>3.39</v>
      </c>
      <c r="U45" s="150">
        <v>63.39</v>
      </c>
      <c r="V45" s="122">
        <f t="shared" si="0"/>
        <v>82.3166100917431</v>
      </c>
      <c r="W45" s="151">
        <v>41</v>
      </c>
      <c r="X45" s="119">
        <v>38</v>
      </c>
      <c r="Y45" s="124" t="s">
        <v>40</v>
      </c>
      <c r="Z45" s="119">
        <v>79</v>
      </c>
      <c r="AA45" s="125"/>
      <c r="AB45" s="125"/>
      <c r="AC45" s="125"/>
      <c r="AD45" s="152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  <c r="FL45" s="97"/>
      <c r="FM45" s="97"/>
      <c r="FN45" s="97"/>
      <c r="FO45" s="97"/>
      <c r="FP45" s="97"/>
      <c r="FQ45" s="97"/>
      <c r="FR45" s="97"/>
      <c r="FS45" s="97"/>
      <c r="FT45" s="97"/>
      <c r="FU45" s="97"/>
      <c r="FV45" s="97"/>
      <c r="FW45" s="97"/>
      <c r="FX45" s="97"/>
      <c r="FY45" s="97"/>
      <c r="FZ45" s="97"/>
      <c r="GA45" s="97"/>
      <c r="GB45" s="97"/>
      <c r="GC45" s="97"/>
      <c r="GD45" s="97"/>
      <c r="GE45" s="97"/>
      <c r="GF45" s="97"/>
      <c r="GG45" s="97"/>
      <c r="GH45" s="97"/>
      <c r="GI45" s="97"/>
      <c r="GJ45" s="97"/>
      <c r="GK45" s="97"/>
      <c r="GL45" s="97"/>
      <c r="GM45" s="97"/>
      <c r="GN45" s="97"/>
      <c r="GO45" s="97"/>
      <c r="GP45" s="97"/>
      <c r="GQ45" s="97"/>
      <c r="GR45" s="97"/>
      <c r="GS45" s="97"/>
      <c r="GT45" s="97"/>
      <c r="GU45" s="97"/>
      <c r="GV45" s="97"/>
      <c r="GW45" s="97"/>
      <c r="GX45" s="97"/>
      <c r="GY45" s="97"/>
      <c r="GZ45" s="97"/>
      <c r="HA45" s="97"/>
      <c r="HB45" s="97"/>
      <c r="HC45" s="97"/>
      <c r="HD45" s="97"/>
      <c r="HE45" s="97"/>
      <c r="HF45" s="97"/>
      <c r="HG45" s="97"/>
      <c r="HH45" s="97"/>
      <c r="HI45" s="97"/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97"/>
      <c r="HV45" s="97"/>
      <c r="HW45" s="97"/>
      <c r="HX45" s="97"/>
      <c r="HY45" s="97"/>
      <c r="HZ45" s="97"/>
      <c r="IA45" s="97"/>
      <c r="IB45" s="97"/>
      <c r="IC45" s="97"/>
      <c r="ID45" s="97"/>
      <c r="IE45" s="97"/>
      <c r="IF45" s="97"/>
      <c r="IG45" s="97"/>
      <c r="IH45" s="97"/>
      <c r="II45" s="97"/>
      <c r="IJ45" s="97"/>
      <c r="IK45" s="97"/>
      <c r="IL45" s="97"/>
      <c r="IM45" s="97"/>
      <c r="IN45" s="97"/>
      <c r="IO45" s="97"/>
      <c r="IP45" s="97"/>
      <c r="IQ45" s="97"/>
      <c r="IR45" s="97"/>
      <c r="IS45" s="97"/>
      <c r="IT45" s="97"/>
      <c r="IU45" s="97"/>
      <c r="IV45" s="97"/>
      <c r="IW45" s="97"/>
      <c r="IX45" s="97"/>
      <c r="IY45" s="97"/>
      <c r="IZ45" s="97"/>
    </row>
    <row r="46" customFormat="1" customHeight="1" spans="1:260">
      <c r="A46" s="119" t="s">
        <v>65</v>
      </c>
      <c r="B46" s="120" t="s">
        <v>317</v>
      </c>
      <c r="C46" s="120">
        <v>2024</v>
      </c>
      <c r="D46" s="119" t="s">
        <v>318</v>
      </c>
      <c r="E46" s="119" t="s">
        <v>453</v>
      </c>
      <c r="F46" s="119" t="s">
        <v>454</v>
      </c>
      <c r="G46" s="150">
        <v>88</v>
      </c>
      <c r="H46" s="150">
        <v>2.4</v>
      </c>
      <c r="I46" s="150">
        <v>90.4</v>
      </c>
      <c r="J46" s="150">
        <v>84.605504587156</v>
      </c>
      <c r="K46" s="150">
        <v>0</v>
      </c>
      <c r="L46" s="150">
        <v>84.605504587156</v>
      </c>
      <c r="M46" s="150">
        <v>70.8</v>
      </c>
      <c r="N46" s="150">
        <v>0</v>
      </c>
      <c r="O46" s="150">
        <v>70.8</v>
      </c>
      <c r="P46" s="150">
        <v>60</v>
      </c>
      <c r="Q46" s="150">
        <v>0.35</v>
      </c>
      <c r="R46" s="150">
        <v>60.35</v>
      </c>
      <c r="S46" s="150">
        <v>60</v>
      </c>
      <c r="T46" s="150">
        <v>5.18</v>
      </c>
      <c r="U46" s="150">
        <v>65.18</v>
      </c>
      <c r="V46" s="122">
        <f t="shared" si="0"/>
        <v>82.310628440367</v>
      </c>
      <c r="W46" s="151">
        <v>42</v>
      </c>
      <c r="X46" s="119">
        <v>37</v>
      </c>
      <c r="Y46" s="124" t="s">
        <v>40</v>
      </c>
      <c r="Z46" s="119">
        <v>79</v>
      </c>
      <c r="AA46" s="125"/>
      <c r="AB46" s="125"/>
      <c r="AC46" s="125"/>
      <c r="AD46" s="152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97"/>
      <c r="IN46" s="97"/>
      <c r="IO46" s="97"/>
      <c r="IP46" s="97"/>
      <c r="IQ46" s="97"/>
      <c r="IR46" s="97"/>
      <c r="IS46" s="97"/>
      <c r="IT46" s="97"/>
      <c r="IU46" s="97"/>
      <c r="IV46" s="97"/>
      <c r="IW46" s="97"/>
      <c r="IX46" s="97"/>
      <c r="IY46" s="97"/>
      <c r="IZ46" s="97"/>
    </row>
    <row r="47" customFormat="1" customHeight="1" spans="1:260">
      <c r="A47" s="119" t="s">
        <v>65</v>
      </c>
      <c r="B47" s="120" t="s">
        <v>317</v>
      </c>
      <c r="C47" s="120">
        <v>2024</v>
      </c>
      <c r="D47" s="119" t="s">
        <v>318</v>
      </c>
      <c r="E47" s="119" t="s">
        <v>455</v>
      </c>
      <c r="F47" s="119" t="s">
        <v>456</v>
      </c>
      <c r="G47" s="150">
        <v>88</v>
      </c>
      <c r="H47" s="150">
        <v>1.4</v>
      </c>
      <c r="I47" s="150">
        <v>89.4</v>
      </c>
      <c r="J47" s="150">
        <v>83.7981651376147</v>
      </c>
      <c r="K47" s="150">
        <v>1.2</v>
      </c>
      <c r="L47" s="150">
        <v>84.9981651376147</v>
      </c>
      <c r="M47" s="150">
        <v>64.75</v>
      </c>
      <c r="N47" s="150">
        <v>0</v>
      </c>
      <c r="O47" s="150">
        <v>64.75</v>
      </c>
      <c r="P47" s="150">
        <v>60</v>
      </c>
      <c r="Q47" s="150">
        <v>2.05</v>
      </c>
      <c r="R47" s="150">
        <v>62.05</v>
      </c>
      <c r="S47" s="150">
        <v>60</v>
      </c>
      <c r="T47" s="150">
        <v>5</v>
      </c>
      <c r="U47" s="150">
        <v>65</v>
      </c>
      <c r="V47" s="122">
        <f t="shared" si="0"/>
        <v>82.278623853211</v>
      </c>
      <c r="W47" s="151">
        <v>43</v>
      </c>
      <c r="X47" s="119">
        <v>42</v>
      </c>
      <c r="Y47" s="119" t="s">
        <v>36</v>
      </c>
      <c r="Z47" s="119">
        <v>79</v>
      </c>
      <c r="AA47" s="125"/>
      <c r="AB47" s="125"/>
      <c r="AC47" s="125"/>
      <c r="AD47" s="152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  <c r="FL47" s="97"/>
      <c r="FM47" s="97"/>
      <c r="FN47" s="97"/>
      <c r="FO47" s="97"/>
      <c r="FP47" s="97"/>
      <c r="FQ47" s="97"/>
      <c r="FR47" s="97"/>
      <c r="FS47" s="97"/>
      <c r="FT47" s="97"/>
      <c r="FU47" s="97"/>
      <c r="FV47" s="97"/>
      <c r="FW47" s="97"/>
      <c r="FX47" s="97"/>
      <c r="FY47" s="97"/>
      <c r="FZ47" s="97"/>
      <c r="GA47" s="97"/>
      <c r="GB47" s="97"/>
      <c r="GC47" s="97"/>
      <c r="GD47" s="97"/>
      <c r="GE47" s="97"/>
      <c r="GF47" s="97"/>
      <c r="GG47" s="97"/>
      <c r="GH47" s="97"/>
      <c r="GI47" s="97"/>
      <c r="GJ47" s="97"/>
      <c r="GK47" s="97"/>
      <c r="GL47" s="97"/>
      <c r="GM47" s="97"/>
      <c r="GN47" s="97"/>
      <c r="GO47" s="97"/>
      <c r="GP47" s="97"/>
      <c r="GQ47" s="97"/>
      <c r="GR47" s="97"/>
      <c r="GS47" s="97"/>
      <c r="GT47" s="97"/>
      <c r="GU47" s="97"/>
      <c r="GV47" s="97"/>
      <c r="GW47" s="97"/>
      <c r="GX47" s="97"/>
      <c r="GY47" s="97"/>
      <c r="GZ47" s="97"/>
      <c r="HA47" s="97"/>
      <c r="HB47" s="97"/>
      <c r="HC47" s="97"/>
      <c r="HD47" s="97"/>
      <c r="HE47" s="97"/>
      <c r="HF47" s="97"/>
      <c r="HG47" s="97"/>
      <c r="HH47" s="97"/>
      <c r="HI47" s="97"/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97"/>
      <c r="HV47" s="97"/>
      <c r="HW47" s="97"/>
      <c r="HX47" s="97"/>
      <c r="HY47" s="97"/>
      <c r="HZ47" s="97"/>
      <c r="IA47" s="97"/>
      <c r="IB47" s="97"/>
      <c r="IC47" s="97"/>
      <c r="ID47" s="97"/>
      <c r="IE47" s="97"/>
      <c r="IF47" s="97"/>
      <c r="IG47" s="97"/>
      <c r="IH47" s="97"/>
      <c r="II47" s="97"/>
      <c r="IJ47" s="97"/>
      <c r="IK47" s="97"/>
      <c r="IL47" s="97"/>
      <c r="IM47" s="97"/>
      <c r="IN47" s="97"/>
      <c r="IO47" s="97"/>
      <c r="IP47" s="97"/>
      <c r="IQ47" s="97"/>
      <c r="IR47" s="97"/>
      <c r="IS47" s="97"/>
      <c r="IT47" s="97"/>
      <c r="IU47" s="97"/>
      <c r="IV47" s="97"/>
      <c r="IW47" s="97"/>
      <c r="IX47" s="97"/>
      <c r="IY47" s="97"/>
      <c r="IZ47" s="97"/>
    </row>
    <row r="48" customFormat="1" customHeight="1" spans="1:260">
      <c r="A48" s="119" t="s">
        <v>65</v>
      </c>
      <c r="B48" s="120" t="s">
        <v>317</v>
      </c>
      <c r="C48" s="120">
        <v>2024</v>
      </c>
      <c r="D48" s="119" t="s">
        <v>318</v>
      </c>
      <c r="E48" s="119" t="s">
        <v>457</v>
      </c>
      <c r="F48" s="119" t="s">
        <v>458</v>
      </c>
      <c r="G48" s="150">
        <v>88</v>
      </c>
      <c r="H48" s="150">
        <v>3.6</v>
      </c>
      <c r="I48" s="150">
        <v>91.6</v>
      </c>
      <c r="J48" s="150">
        <v>81.4862385321101</v>
      </c>
      <c r="K48" s="150">
        <v>1.3</v>
      </c>
      <c r="L48" s="150">
        <v>82.7862385321101</v>
      </c>
      <c r="M48" s="150">
        <v>83.9</v>
      </c>
      <c r="N48" s="150">
        <v>0</v>
      </c>
      <c r="O48" s="150">
        <v>83.9</v>
      </c>
      <c r="P48" s="150">
        <v>60</v>
      </c>
      <c r="Q48" s="150">
        <v>2.25</v>
      </c>
      <c r="R48" s="150">
        <v>62.25</v>
      </c>
      <c r="S48" s="150">
        <v>60</v>
      </c>
      <c r="T48" s="150">
        <v>11.6</v>
      </c>
      <c r="U48" s="150">
        <v>71.6</v>
      </c>
      <c r="V48" s="122">
        <f t="shared" si="0"/>
        <v>82.1371788990826</v>
      </c>
      <c r="W48" s="151">
        <v>44</v>
      </c>
      <c r="X48" s="119">
        <v>56</v>
      </c>
      <c r="Y48" s="119" t="s">
        <v>40</v>
      </c>
      <c r="Z48" s="119">
        <v>79</v>
      </c>
      <c r="AA48" s="125"/>
      <c r="AB48" s="125"/>
      <c r="AC48" s="125"/>
      <c r="AD48" s="152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/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  <c r="EO48" s="97"/>
      <c r="EP48" s="97"/>
      <c r="EQ48" s="97"/>
      <c r="ER48" s="97"/>
      <c r="ES48" s="97"/>
      <c r="ET48" s="97"/>
      <c r="EU48" s="97"/>
      <c r="EV48" s="97"/>
      <c r="EW48" s="97"/>
      <c r="EX48" s="97"/>
      <c r="EY48" s="97"/>
      <c r="EZ48" s="97"/>
      <c r="FA48" s="97"/>
      <c r="FB48" s="97"/>
      <c r="FC48" s="97"/>
      <c r="FD48" s="97"/>
      <c r="FE48" s="97"/>
      <c r="FF48" s="97"/>
      <c r="FG48" s="97"/>
      <c r="FH48" s="97"/>
      <c r="FI48" s="97"/>
      <c r="FJ48" s="97"/>
      <c r="FK48" s="97"/>
      <c r="FL48" s="97"/>
      <c r="FM48" s="97"/>
      <c r="FN48" s="97"/>
      <c r="FO48" s="97"/>
      <c r="FP48" s="97"/>
      <c r="FQ48" s="97"/>
      <c r="FR48" s="97"/>
      <c r="FS48" s="97"/>
      <c r="FT48" s="97"/>
      <c r="FU48" s="97"/>
      <c r="FV48" s="97"/>
      <c r="FW48" s="97"/>
      <c r="FX48" s="97"/>
      <c r="FY48" s="97"/>
      <c r="FZ48" s="97"/>
      <c r="GA48" s="97"/>
      <c r="GB48" s="97"/>
      <c r="GC48" s="97"/>
      <c r="GD48" s="97"/>
      <c r="GE48" s="97"/>
      <c r="GF48" s="97"/>
      <c r="GG48" s="97"/>
      <c r="GH48" s="97"/>
      <c r="GI48" s="97"/>
      <c r="GJ48" s="97"/>
      <c r="GK48" s="97"/>
      <c r="GL48" s="97"/>
      <c r="GM48" s="97"/>
      <c r="GN48" s="97"/>
      <c r="GO48" s="97"/>
      <c r="GP48" s="97"/>
      <c r="GQ48" s="97"/>
      <c r="GR48" s="97"/>
      <c r="GS48" s="97"/>
      <c r="GT48" s="97"/>
      <c r="GU48" s="97"/>
      <c r="GV48" s="97"/>
      <c r="GW48" s="97"/>
      <c r="GX48" s="97"/>
      <c r="GY48" s="97"/>
      <c r="GZ48" s="97"/>
      <c r="HA48" s="97"/>
      <c r="HB48" s="97"/>
      <c r="HC48" s="97"/>
      <c r="HD48" s="97"/>
      <c r="HE48" s="97"/>
      <c r="HF48" s="97"/>
      <c r="HG48" s="97"/>
      <c r="HH48" s="97"/>
      <c r="HI48" s="97"/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97"/>
      <c r="HV48" s="97"/>
      <c r="HW48" s="97"/>
      <c r="HX48" s="97"/>
      <c r="HY48" s="97"/>
      <c r="HZ48" s="97"/>
      <c r="IA48" s="97"/>
      <c r="IB48" s="97"/>
      <c r="IC48" s="97"/>
      <c r="ID48" s="97"/>
      <c r="IE48" s="97"/>
      <c r="IF48" s="97"/>
      <c r="IG48" s="97"/>
      <c r="IH48" s="97"/>
      <c r="II48" s="97"/>
      <c r="IJ48" s="97"/>
      <c r="IK48" s="97"/>
      <c r="IL48" s="97"/>
      <c r="IM48" s="97"/>
      <c r="IN48" s="97"/>
      <c r="IO48" s="97"/>
      <c r="IP48" s="97"/>
      <c r="IQ48" s="97"/>
      <c r="IR48" s="97"/>
      <c r="IS48" s="97"/>
      <c r="IT48" s="97"/>
      <c r="IU48" s="97"/>
      <c r="IV48" s="97"/>
      <c r="IW48" s="97"/>
      <c r="IX48" s="97"/>
      <c r="IY48" s="97"/>
      <c r="IZ48" s="97"/>
    </row>
    <row r="49" customFormat="1" customHeight="1" spans="1:260">
      <c r="A49" s="119" t="s">
        <v>65</v>
      </c>
      <c r="B49" s="120" t="s">
        <v>317</v>
      </c>
      <c r="C49" s="120">
        <v>2024</v>
      </c>
      <c r="D49" s="119" t="s">
        <v>320</v>
      </c>
      <c r="E49" s="119" t="s">
        <v>459</v>
      </c>
      <c r="F49" s="119" t="s">
        <v>460</v>
      </c>
      <c r="G49" s="150">
        <v>88</v>
      </c>
      <c r="H49" s="150">
        <v>0.95</v>
      </c>
      <c r="I49" s="150">
        <v>88.95</v>
      </c>
      <c r="J49" s="150">
        <v>84.1666666666667</v>
      </c>
      <c r="K49" s="150">
        <v>0</v>
      </c>
      <c r="L49" s="150">
        <v>84.1666666666667</v>
      </c>
      <c r="M49" s="150">
        <v>68.725</v>
      </c>
      <c r="N49" s="150">
        <v>0</v>
      </c>
      <c r="O49" s="150">
        <v>68.725</v>
      </c>
      <c r="P49" s="150">
        <v>60</v>
      </c>
      <c r="Q49" s="150">
        <v>0.6</v>
      </c>
      <c r="R49" s="150">
        <v>60.6</v>
      </c>
      <c r="S49" s="150">
        <v>60</v>
      </c>
      <c r="T49" s="150">
        <v>13</v>
      </c>
      <c r="U49" s="150">
        <v>73</v>
      </c>
      <c r="V49" s="122">
        <f t="shared" si="0"/>
        <v>82.13625</v>
      </c>
      <c r="W49" s="151">
        <v>45</v>
      </c>
      <c r="X49" s="119">
        <v>40</v>
      </c>
      <c r="Y49" s="119" t="s">
        <v>40</v>
      </c>
      <c r="Z49" s="119">
        <v>79</v>
      </c>
      <c r="AA49" s="125"/>
      <c r="AB49" s="125"/>
      <c r="AC49" s="125"/>
      <c r="AD49" s="152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  <c r="EF49" s="97"/>
      <c r="EG49" s="97"/>
      <c r="EH49" s="97"/>
      <c r="EI49" s="97"/>
      <c r="EJ49" s="97"/>
      <c r="EK49" s="97"/>
      <c r="EL49" s="97"/>
      <c r="EM49" s="97"/>
      <c r="EN49" s="97"/>
      <c r="EO49" s="97"/>
      <c r="EP49" s="97"/>
      <c r="EQ49" s="97"/>
      <c r="ER49" s="97"/>
      <c r="ES49" s="97"/>
      <c r="ET49" s="97"/>
      <c r="EU49" s="97"/>
      <c r="EV49" s="97"/>
      <c r="EW49" s="97"/>
      <c r="EX49" s="97"/>
      <c r="EY49" s="97"/>
      <c r="EZ49" s="97"/>
      <c r="FA49" s="97"/>
      <c r="FB49" s="97"/>
      <c r="FC49" s="97"/>
      <c r="FD49" s="97"/>
      <c r="FE49" s="97"/>
      <c r="FF49" s="97"/>
      <c r="FG49" s="97"/>
      <c r="FH49" s="97"/>
      <c r="FI49" s="97"/>
      <c r="FJ49" s="97"/>
      <c r="FK49" s="97"/>
      <c r="FL49" s="97"/>
      <c r="FM49" s="97"/>
      <c r="FN49" s="97"/>
      <c r="FO49" s="97"/>
      <c r="FP49" s="97"/>
      <c r="FQ49" s="97"/>
      <c r="FR49" s="97"/>
      <c r="FS49" s="97"/>
      <c r="FT49" s="97"/>
      <c r="FU49" s="97"/>
      <c r="FV49" s="97"/>
      <c r="FW49" s="97"/>
      <c r="FX49" s="97"/>
      <c r="FY49" s="97"/>
      <c r="FZ49" s="97"/>
      <c r="GA49" s="97"/>
      <c r="GB49" s="97"/>
      <c r="GC49" s="97"/>
      <c r="GD49" s="97"/>
      <c r="GE49" s="97"/>
      <c r="GF49" s="97"/>
      <c r="GG49" s="97"/>
      <c r="GH49" s="97"/>
      <c r="GI49" s="97"/>
      <c r="GJ49" s="97"/>
      <c r="GK49" s="97"/>
      <c r="GL49" s="97"/>
      <c r="GM49" s="97"/>
      <c r="GN49" s="97"/>
      <c r="GO49" s="97"/>
      <c r="GP49" s="97"/>
      <c r="GQ49" s="97"/>
      <c r="GR49" s="97"/>
      <c r="GS49" s="97"/>
      <c r="GT49" s="97"/>
      <c r="GU49" s="97"/>
      <c r="GV49" s="97"/>
      <c r="GW49" s="97"/>
      <c r="GX49" s="97"/>
      <c r="GY49" s="97"/>
      <c r="GZ49" s="97"/>
      <c r="HA49" s="97"/>
      <c r="HB49" s="97"/>
      <c r="HC49" s="97"/>
      <c r="HD49" s="97"/>
      <c r="HE49" s="97"/>
      <c r="HF49" s="97"/>
      <c r="HG49" s="97"/>
      <c r="HH49" s="97"/>
      <c r="HI49" s="97"/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97"/>
      <c r="HV49" s="97"/>
      <c r="HW49" s="97"/>
      <c r="HX49" s="97"/>
      <c r="HY49" s="97"/>
      <c r="HZ49" s="97"/>
      <c r="IA49" s="97"/>
      <c r="IB49" s="97"/>
      <c r="IC49" s="97"/>
      <c r="ID49" s="97"/>
      <c r="IE49" s="97"/>
      <c r="IF49" s="97"/>
      <c r="IG49" s="97"/>
      <c r="IH49" s="97"/>
      <c r="II49" s="97"/>
      <c r="IJ49" s="97"/>
      <c r="IK49" s="97"/>
      <c r="IL49" s="97"/>
      <c r="IM49" s="97"/>
      <c r="IN49" s="97"/>
      <c r="IO49" s="97"/>
      <c r="IP49" s="97"/>
      <c r="IQ49" s="97"/>
      <c r="IR49" s="97"/>
      <c r="IS49" s="97"/>
      <c r="IT49" s="97"/>
      <c r="IU49" s="97"/>
      <c r="IV49" s="97"/>
      <c r="IW49" s="97"/>
      <c r="IX49" s="97"/>
      <c r="IY49" s="97"/>
      <c r="IZ49" s="97"/>
    </row>
    <row r="50" customFormat="1" customHeight="1" spans="1:260">
      <c r="A50" s="119" t="s">
        <v>65</v>
      </c>
      <c r="B50" s="120" t="s">
        <v>317</v>
      </c>
      <c r="C50" s="120">
        <v>2024</v>
      </c>
      <c r="D50" s="119" t="s">
        <v>318</v>
      </c>
      <c r="E50" s="119" t="s">
        <v>461</v>
      </c>
      <c r="F50" s="119" t="s">
        <v>462</v>
      </c>
      <c r="G50" s="150">
        <v>88</v>
      </c>
      <c r="H50" s="150">
        <v>0.4</v>
      </c>
      <c r="I50" s="150">
        <v>88.4</v>
      </c>
      <c r="J50" s="150">
        <v>82.9082568807339</v>
      </c>
      <c r="K50" s="150">
        <v>1.2</v>
      </c>
      <c r="L50" s="150">
        <v>84.1082568807339</v>
      </c>
      <c r="M50" s="150">
        <v>78.05</v>
      </c>
      <c r="N50" s="150">
        <v>0</v>
      </c>
      <c r="O50" s="150">
        <v>78.05</v>
      </c>
      <c r="P50" s="150">
        <v>60</v>
      </c>
      <c r="Q50" s="150">
        <v>0.35</v>
      </c>
      <c r="R50" s="150">
        <v>60.35</v>
      </c>
      <c r="S50" s="150">
        <v>60</v>
      </c>
      <c r="T50" s="150">
        <v>5.1</v>
      </c>
      <c r="U50" s="150">
        <v>65.1</v>
      </c>
      <c r="V50" s="122">
        <f t="shared" si="0"/>
        <v>82.0961926605504</v>
      </c>
      <c r="W50" s="151">
        <v>46</v>
      </c>
      <c r="X50" s="119">
        <v>47</v>
      </c>
      <c r="Y50" s="119" t="s">
        <v>40</v>
      </c>
      <c r="Z50" s="119">
        <v>79</v>
      </c>
      <c r="AA50" s="125"/>
      <c r="AB50" s="125"/>
      <c r="AC50" s="125"/>
      <c r="AD50" s="152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97"/>
      <c r="CG50" s="97"/>
      <c r="CH50" s="97"/>
      <c r="CI50" s="97"/>
      <c r="CJ50" s="97"/>
      <c r="CK50" s="97"/>
      <c r="CL50" s="97"/>
      <c r="CM50" s="97"/>
      <c r="CN50" s="97"/>
      <c r="CO50" s="97"/>
      <c r="CP50" s="97"/>
      <c r="CQ50" s="97"/>
      <c r="CR50" s="97"/>
      <c r="CS50" s="97"/>
      <c r="CT50" s="97"/>
      <c r="CU50" s="97"/>
      <c r="CV50" s="97"/>
      <c r="CW50" s="97"/>
      <c r="CX50" s="97"/>
      <c r="CY50" s="97"/>
      <c r="CZ50" s="97"/>
      <c r="DA50" s="97"/>
      <c r="DB50" s="97"/>
      <c r="DC50" s="97"/>
      <c r="DD50" s="97"/>
      <c r="DE50" s="97"/>
      <c r="DF50" s="97"/>
      <c r="DG50" s="97"/>
      <c r="DH50" s="97"/>
      <c r="DI50" s="97"/>
      <c r="DJ50" s="97"/>
      <c r="DK50" s="97"/>
      <c r="DL50" s="97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  <c r="EE50" s="97"/>
      <c r="EF50" s="97"/>
      <c r="EG50" s="97"/>
      <c r="EH50" s="97"/>
      <c r="EI50" s="97"/>
      <c r="EJ50" s="97"/>
      <c r="EK50" s="97"/>
      <c r="EL50" s="97"/>
      <c r="EM50" s="97"/>
      <c r="EN50" s="97"/>
      <c r="EO50" s="97"/>
      <c r="EP50" s="97"/>
      <c r="EQ50" s="97"/>
      <c r="ER50" s="97"/>
      <c r="ES50" s="97"/>
      <c r="ET50" s="97"/>
      <c r="EU50" s="97"/>
      <c r="EV50" s="97"/>
      <c r="EW50" s="97"/>
      <c r="EX50" s="97"/>
      <c r="EY50" s="97"/>
      <c r="EZ50" s="97"/>
      <c r="FA50" s="97"/>
      <c r="FB50" s="97"/>
      <c r="FC50" s="97"/>
      <c r="FD50" s="97"/>
      <c r="FE50" s="97"/>
      <c r="FF50" s="97"/>
      <c r="FG50" s="97"/>
      <c r="FH50" s="97"/>
      <c r="FI50" s="97"/>
      <c r="FJ50" s="97"/>
      <c r="FK50" s="97"/>
      <c r="FL50" s="97"/>
      <c r="FM50" s="97"/>
      <c r="FN50" s="97"/>
      <c r="FO50" s="97"/>
      <c r="FP50" s="97"/>
      <c r="FQ50" s="97"/>
      <c r="FR50" s="97"/>
      <c r="FS50" s="97"/>
      <c r="FT50" s="97"/>
      <c r="FU50" s="97"/>
      <c r="FV50" s="97"/>
      <c r="FW50" s="97"/>
      <c r="FX50" s="97"/>
      <c r="FY50" s="97"/>
      <c r="FZ50" s="97"/>
      <c r="GA50" s="97"/>
      <c r="GB50" s="97"/>
      <c r="GC50" s="97"/>
      <c r="GD50" s="97"/>
      <c r="GE50" s="97"/>
      <c r="GF50" s="97"/>
      <c r="GG50" s="97"/>
      <c r="GH50" s="97"/>
      <c r="GI50" s="97"/>
      <c r="GJ50" s="97"/>
      <c r="GK50" s="97"/>
      <c r="GL50" s="97"/>
      <c r="GM50" s="97"/>
      <c r="GN50" s="97"/>
      <c r="GO50" s="97"/>
      <c r="GP50" s="97"/>
      <c r="GQ50" s="97"/>
      <c r="GR50" s="97"/>
      <c r="GS50" s="97"/>
      <c r="GT50" s="97"/>
      <c r="GU50" s="97"/>
      <c r="GV50" s="97"/>
      <c r="GW50" s="97"/>
      <c r="GX50" s="97"/>
      <c r="GY50" s="97"/>
      <c r="GZ50" s="97"/>
      <c r="HA50" s="97"/>
      <c r="HB50" s="97"/>
      <c r="HC50" s="97"/>
      <c r="HD50" s="97"/>
      <c r="HE50" s="97"/>
      <c r="HF50" s="97"/>
      <c r="HG50" s="97"/>
      <c r="HH50" s="97"/>
      <c r="HI50" s="97"/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97"/>
      <c r="HV50" s="97"/>
      <c r="HW50" s="97"/>
      <c r="HX50" s="97"/>
      <c r="HY50" s="97"/>
      <c r="HZ50" s="97"/>
      <c r="IA50" s="97"/>
      <c r="IB50" s="97"/>
      <c r="IC50" s="97"/>
      <c r="ID50" s="97"/>
      <c r="IE50" s="97"/>
      <c r="IF50" s="97"/>
      <c r="IG50" s="97"/>
      <c r="IH50" s="97"/>
      <c r="II50" s="97"/>
      <c r="IJ50" s="97"/>
      <c r="IK50" s="97"/>
      <c r="IL50" s="97"/>
      <c r="IM50" s="97"/>
      <c r="IN50" s="97"/>
      <c r="IO50" s="97"/>
      <c r="IP50" s="97"/>
      <c r="IQ50" s="97"/>
      <c r="IR50" s="97"/>
      <c r="IS50" s="97"/>
      <c r="IT50" s="97"/>
      <c r="IU50" s="97"/>
      <c r="IV50" s="97"/>
      <c r="IW50" s="97"/>
      <c r="IX50" s="97"/>
      <c r="IY50" s="97"/>
      <c r="IZ50" s="97"/>
    </row>
    <row r="51" customFormat="1" customHeight="1" spans="1:260">
      <c r="A51" s="119" t="s">
        <v>65</v>
      </c>
      <c r="B51" s="120" t="s">
        <v>317</v>
      </c>
      <c r="C51" s="120">
        <v>2024</v>
      </c>
      <c r="D51" s="119" t="s">
        <v>320</v>
      </c>
      <c r="E51" s="119" t="s">
        <v>463</v>
      </c>
      <c r="F51" s="119" t="s">
        <v>464</v>
      </c>
      <c r="G51" s="150">
        <v>88</v>
      </c>
      <c r="H51" s="150">
        <v>2.75</v>
      </c>
      <c r="I51" s="150">
        <v>90.75</v>
      </c>
      <c r="J51" s="150">
        <v>82.3474576271186</v>
      </c>
      <c r="K51" s="150">
        <v>0</v>
      </c>
      <c r="L51" s="150">
        <v>82.3474576271186</v>
      </c>
      <c r="M51" s="150">
        <v>69.75</v>
      </c>
      <c r="N51" s="150">
        <v>0</v>
      </c>
      <c r="O51" s="150">
        <v>69.75</v>
      </c>
      <c r="P51" s="150">
        <v>60</v>
      </c>
      <c r="Q51" s="150">
        <v>0.6</v>
      </c>
      <c r="R51" s="150">
        <v>60.6</v>
      </c>
      <c r="S51" s="150">
        <v>60</v>
      </c>
      <c r="T51" s="150">
        <v>28.4</v>
      </c>
      <c r="U51" s="150">
        <v>88.4</v>
      </c>
      <c r="V51" s="122">
        <f t="shared" si="0"/>
        <v>81.7730932203389</v>
      </c>
      <c r="W51" s="151">
        <v>47</v>
      </c>
      <c r="X51" s="119">
        <v>50</v>
      </c>
      <c r="Y51" s="119" t="s">
        <v>40</v>
      </c>
      <c r="Z51" s="119">
        <v>79</v>
      </c>
      <c r="AA51" s="125"/>
      <c r="AB51" s="125"/>
      <c r="AC51" s="125"/>
      <c r="AD51" s="152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7"/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7"/>
      <c r="EO51" s="97"/>
      <c r="EP51" s="97"/>
      <c r="EQ51" s="97"/>
      <c r="ER51" s="97"/>
      <c r="ES51" s="97"/>
      <c r="ET51" s="97"/>
      <c r="EU51" s="97"/>
      <c r="EV51" s="97"/>
      <c r="EW51" s="97"/>
      <c r="EX51" s="97"/>
      <c r="EY51" s="97"/>
      <c r="EZ51" s="97"/>
      <c r="FA51" s="97"/>
      <c r="FB51" s="97"/>
      <c r="FC51" s="97"/>
      <c r="FD51" s="97"/>
      <c r="FE51" s="97"/>
      <c r="FF51" s="97"/>
      <c r="FG51" s="97"/>
      <c r="FH51" s="97"/>
      <c r="FI51" s="97"/>
      <c r="FJ51" s="97"/>
      <c r="FK51" s="97"/>
      <c r="FL51" s="97"/>
      <c r="FM51" s="97"/>
      <c r="FN51" s="97"/>
      <c r="FO51" s="97"/>
      <c r="FP51" s="97"/>
      <c r="FQ51" s="97"/>
      <c r="FR51" s="97"/>
      <c r="FS51" s="97"/>
      <c r="FT51" s="97"/>
      <c r="FU51" s="97"/>
      <c r="FV51" s="97"/>
      <c r="FW51" s="97"/>
      <c r="FX51" s="97"/>
      <c r="FY51" s="97"/>
      <c r="FZ51" s="97"/>
      <c r="GA51" s="97"/>
      <c r="GB51" s="97"/>
      <c r="GC51" s="97"/>
      <c r="GD51" s="97"/>
      <c r="GE51" s="97"/>
      <c r="GF51" s="97"/>
      <c r="GG51" s="97"/>
      <c r="GH51" s="97"/>
      <c r="GI51" s="97"/>
      <c r="GJ51" s="97"/>
      <c r="GK51" s="97"/>
      <c r="GL51" s="97"/>
      <c r="GM51" s="97"/>
      <c r="GN51" s="97"/>
      <c r="GO51" s="97"/>
      <c r="GP51" s="97"/>
      <c r="GQ51" s="97"/>
      <c r="GR51" s="97"/>
      <c r="GS51" s="97"/>
      <c r="GT51" s="97"/>
      <c r="GU51" s="97"/>
      <c r="GV51" s="97"/>
      <c r="GW51" s="97"/>
      <c r="GX51" s="97"/>
      <c r="GY51" s="97"/>
      <c r="GZ51" s="97"/>
      <c r="HA51" s="97"/>
      <c r="HB51" s="97"/>
      <c r="HC51" s="97"/>
      <c r="HD51" s="97"/>
      <c r="HE51" s="97"/>
      <c r="HF51" s="97"/>
      <c r="HG51" s="97"/>
      <c r="HH51" s="97"/>
      <c r="HI51" s="97"/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97"/>
      <c r="HV51" s="97"/>
      <c r="HW51" s="97"/>
      <c r="HX51" s="97"/>
      <c r="HY51" s="97"/>
      <c r="HZ51" s="97"/>
      <c r="IA51" s="97"/>
      <c r="IB51" s="97"/>
      <c r="IC51" s="97"/>
      <c r="ID51" s="97"/>
      <c r="IE51" s="97"/>
      <c r="IF51" s="97"/>
      <c r="IG51" s="97"/>
      <c r="IH51" s="97"/>
      <c r="II51" s="97"/>
      <c r="IJ51" s="97"/>
      <c r="IK51" s="97"/>
      <c r="IL51" s="97"/>
      <c r="IM51" s="97"/>
      <c r="IN51" s="97"/>
      <c r="IO51" s="97"/>
      <c r="IP51" s="97"/>
      <c r="IQ51" s="97"/>
      <c r="IR51" s="97"/>
      <c r="IS51" s="97"/>
      <c r="IT51" s="97"/>
      <c r="IU51" s="97"/>
      <c r="IV51" s="97"/>
      <c r="IW51" s="97"/>
      <c r="IX51" s="97"/>
      <c r="IY51" s="97"/>
      <c r="IZ51" s="97"/>
    </row>
    <row r="52" customFormat="1" customHeight="1" spans="1:260">
      <c r="A52" s="119" t="s">
        <v>65</v>
      </c>
      <c r="B52" s="120" t="s">
        <v>317</v>
      </c>
      <c r="C52" s="120">
        <v>2024</v>
      </c>
      <c r="D52" s="119" t="s">
        <v>318</v>
      </c>
      <c r="E52" s="119" t="s">
        <v>465</v>
      </c>
      <c r="F52" s="119" t="s">
        <v>466</v>
      </c>
      <c r="G52" s="150">
        <v>88</v>
      </c>
      <c r="H52" s="150">
        <v>0.3</v>
      </c>
      <c r="I52" s="150">
        <v>88.3</v>
      </c>
      <c r="J52" s="150">
        <v>84.2110091743119</v>
      </c>
      <c r="K52" s="150">
        <v>0</v>
      </c>
      <c r="L52" s="150">
        <v>84.2110091743119</v>
      </c>
      <c r="M52" s="150">
        <v>75.65</v>
      </c>
      <c r="N52" s="150">
        <v>0</v>
      </c>
      <c r="O52" s="150">
        <v>75.65</v>
      </c>
      <c r="P52" s="150">
        <v>60</v>
      </c>
      <c r="Q52" s="150">
        <v>0.35</v>
      </c>
      <c r="R52" s="150">
        <v>60.35</v>
      </c>
      <c r="S52" s="150">
        <v>60</v>
      </c>
      <c r="T52" s="125">
        <v>-5</v>
      </c>
      <c r="U52" s="150">
        <v>55</v>
      </c>
      <c r="V52" s="122">
        <f t="shared" si="0"/>
        <v>81.5382568807339</v>
      </c>
      <c r="W52" s="151">
        <v>48</v>
      </c>
      <c r="X52" s="119">
        <v>39</v>
      </c>
      <c r="Y52" s="119" t="s">
        <v>40</v>
      </c>
      <c r="Z52" s="119">
        <v>79</v>
      </c>
      <c r="AA52" s="125"/>
      <c r="AB52" s="125"/>
      <c r="AC52" s="125"/>
      <c r="AD52" s="152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  <c r="EO52" s="97"/>
      <c r="EP52" s="97"/>
      <c r="EQ52" s="97"/>
      <c r="ER52" s="97"/>
      <c r="ES52" s="97"/>
      <c r="ET52" s="97"/>
      <c r="EU52" s="97"/>
      <c r="EV52" s="97"/>
      <c r="EW52" s="97"/>
      <c r="EX52" s="97"/>
      <c r="EY52" s="97"/>
      <c r="EZ52" s="97"/>
      <c r="FA52" s="97"/>
      <c r="FB52" s="97"/>
      <c r="FC52" s="97"/>
      <c r="FD52" s="97"/>
      <c r="FE52" s="97"/>
      <c r="FF52" s="97"/>
      <c r="FG52" s="97"/>
      <c r="FH52" s="97"/>
      <c r="FI52" s="97"/>
      <c r="FJ52" s="97"/>
      <c r="FK52" s="97"/>
      <c r="FL52" s="97"/>
      <c r="FM52" s="97"/>
      <c r="FN52" s="97"/>
      <c r="FO52" s="97"/>
      <c r="FP52" s="97"/>
      <c r="FQ52" s="97"/>
      <c r="FR52" s="97"/>
      <c r="FS52" s="97"/>
      <c r="FT52" s="97"/>
      <c r="FU52" s="97"/>
      <c r="FV52" s="97"/>
      <c r="FW52" s="97"/>
      <c r="FX52" s="97"/>
      <c r="FY52" s="97"/>
      <c r="FZ52" s="97"/>
      <c r="GA52" s="97"/>
      <c r="GB52" s="97"/>
      <c r="GC52" s="97"/>
      <c r="GD52" s="97"/>
      <c r="GE52" s="97"/>
      <c r="GF52" s="97"/>
      <c r="GG52" s="97"/>
      <c r="GH52" s="97"/>
      <c r="GI52" s="97"/>
      <c r="GJ52" s="97"/>
      <c r="GK52" s="97"/>
      <c r="GL52" s="97"/>
      <c r="GM52" s="97"/>
      <c r="GN52" s="97"/>
      <c r="GO52" s="97"/>
      <c r="GP52" s="97"/>
      <c r="GQ52" s="97"/>
      <c r="GR52" s="97"/>
      <c r="GS52" s="97"/>
      <c r="GT52" s="97"/>
      <c r="GU52" s="97"/>
      <c r="GV52" s="97"/>
      <c r="GW52" s="97"/>
      <c r="GX52" s="97"/>
      <c r="GY52" s="97"/>
      <c r="GZ52" s="97"/>
      <c r="HA52" s="97"/>
      <c r="HB52" s="97"/>
      <c r="HC52" s="97"/>
      <c r="HD52" s="97"/>
      <c r="HE52" s="97"/>
      <c r="HF52" s="97"/>
      <c r="HG52" s="97"/>
      <c r="HH52" s="97"/>
      <c r="HI52" s="97"/>
      <c r="HJ52" s="97"/>
      <c r="HK52" s="97"/>
      <c r="HL52" s="97"/>
      <c r="HM52" s="97"/>
      <c r="HN52" s="97"/>
      <c r="HO52" s="97"/>
      <c r="HP52" s="97"/>
      <c r="HQ52" s="97"/>
      <c r="HR52" s="97"/>
      <c r="HS52" s="97"/>
      <c r="HT52" s="97"/>
      <c r="HU52" s="97"/>
      <c r="HV52" s="97"/>
      <c r="HW52" s="97"/>
      <c r="HX52" s="97"/>
      <c r="HY52" s="97"/>
      <c r="HZ52" s="97"/>
      <c r="IA52" s="97"/>
      <c r="IB52" s="97"/>
      <c r="IC52" s="97"/>
      <c r="ID52" s="97"/>
      <c r="IE52" s="97"/>
      <c r="IF52" s="97"/>
      <c r="IG52" s="97"/>
      <c r="IH52" s="97"/>
      <c r="II52" s="97"/>
      <c r="IJ52" s="97"/>
      <c r="IK52" s="97"/>
      <c r="IL52" s="97"/>
      <c r="IM52" s="97"/>
      <c r="IN52" s="97"/>
      <c r="IO52" s="97"/>
      <c r="IP52" s="97"/>
      <c r="IQ52" s="97"/>
      <c r="IR52" s="97"/>
      <c r="IS52" s="97"/>
      <c r="IT52" s="97"/>
      <c r="IU52" s="97"/>
      <c r="IV52" s="97"/>
      <c r="IW52" s="97"/>
      <c r="IX52" s="97"/>
      <c r="IY52" s="97"/>
      <c r="IZ52" s="97"/>
    </row>
    <row r="53" customFormat="1" customHeight="1" spans="1:260">
      <c r="A53" s="119" t="s">
        <v>65</v>
      </c>
      <c r="B53" s="120" t="s">
        <v>317</v>
      </c>
      <c r="C53" s="120">
        <v>2024</v>
      </c>
      <c r="D53" s="119" t="s">
        <v>320</v>
      </c>
      <c r="E53" s="119" t="s">
        <v>467</v>
      </c>
      <c r="F53" s="119" t="s">
        <v>468</v>
      </c>
      <c r="G53" s="150">
        <v>88</v>
      </c>
      <c r="H53" s="150">
        <v>3.15</v>
      </c>
      <c r="I53" s="150">
        <v>91.15</v>
      </c>
      <c r="J53" s="150">
        <v>79.976</v>
      </c>
      <c r="K53" s="150">
        <v>1.175</v>
      </c>
      <c r="L53" s="150">
        <v>81.151</v>
      </c>
      <c r="M53" s="150">
        <v>80.25</v>
      </c>
      <c r="N53" s="150">
        <v>0</v>
      </c>
      <c r="O53" s="150">
        <v>80.25</v>
      </c>
      <c r="P53" s="150">
        <v>60</v>
      </c>
      <c r="Q53" s="150">
        <v>1.05</v>
      </c>
      <c r="R53" s="150">
        <v>61.05</v>
      </c>
      <c r="S53" s="150">
        <v>60</v>
      </c>
      <c r="T53" s="150">
        <v>26.4</v>
      </c>
      <c r="U53" s="150">
        <v>86.4</v>
      </c>
      <c r="V53" s="122">
        <f t="shared" si="0"/>
        <v>81.36325</v>
      </c>
      <c r="W53" s="151">
        <v>49</v>
      </c>
      <c r="X53" s="119">
        <v>67</v>
      </c>
      <c r="Y53" s="119" t="s">
        <v>40</v>
      </c>
      <c r="Z53" s="119">
        <v>79</v>
      </c>
      <c r="AA53" s="125"/>
      <c r="AB53" s="125"/>
      <c r="AC53" s="125"/>
      <c r="AD53" s="152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7"/>
      <c r="BT53" s="97"/>
      <c r="BU53" s="97"/>
      <c r="BV53" s="97"/>
      <c r="BW53" s="97"/>
      <c r="BX53" s="97"/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7"/>
      <c r="CL53" s="97"/>
      <c r="CM53" s="97"/>
      <c r="CN53" s="97"/>
      <c r="CO53" s="97"/>
      <c r="CP53" s="97"/>
      <c r="CQ53" s="97"/>
      <c r="CR53" s="97"/>
      <c r="CS53" s="97"/>
      <c r="CT53" s="97"/>
      <c r="CU53" s="97"/>
      <c r="CV53" s="97"/>
      <c r="CW53" s="97"/>
      <c r="CX53" s="97"/>
      <c r="CY53" s="97"/>
      <c r="CZ53" s="97"/>
      <c r="DA53" s="97"/>
      <c r="DB53" s="97"/>
      <c r="DC53" s="97"/>
      <c r="DD53" s="97"/>
      <c r="DE53" s="97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7"/>
      <c r="EF53" s="97"/>
      <c r="EG53" s="97"/>
      <c r="EH53" s="97"/>
      <c r="EI53" s="97"/>
      <c r="EJ53" s="97"/>
      <c r="EK53" s="97"/>
      <c r="EL53" s="97"/>
      <c r="EM53" s="97"/>
      <c r="EN53" s="97"/>
      <c r="EO53" s="97"/>
      <c r="EP53" s="97"/>
      <c r="EQ53" s="97"/>
      <c r="ER53" s="97"/>
      <c r="ES53" s="97"/>
      <c r="ET53" s="97"/>
      <c r="EU53" s="97"/>
      <c r="EV53" s="97"/>
      <c r="EW53" s="97"/>
      <c r="EX53" s="97"/>
      <c r="EY53" s="97"/>
      <c r="EZ53" s="97"/>
      <c r="FA53" s="97"/>
      <c r="FB53" s="97"/>
      <c r="FC53" s="97"/>
      <c r="FD53" s="97"/>
      <c r="FE53" s="97"/>
      <c r="FF53" s="97"/>
      <c r="FG53" s="97"/>
      <c r="FH53" s="97"/>
      <c r="FI53" s="97"/>
      <c r="FJ53" s="97"/>
      <c r="FK53" s="97"/>
      <c r="FL53" s="97"/>
      <c r="FM53" s="97"/>
      <c r="FN53" s="97"/>
      <c r="FO53" s="97"/>
      <c r="FP53" s="97"/>
      <c r="FQ53" s="97"/>
      <c r="FR53" s="97"/>
      <c r="FS53" s="97"/>
      <c r="FT53" s="97"/>
      <c r="FU53" s="97"/>
      <c r="FV53" s="97"/>
      <c r="FW53" s="97"/>
      <c r="FX53" s="97"/>
      <c r="FY53" s="97"/>
      <c r="FZ53" s="97"/>
      <c r="GA53" s="97"/>
      <c r="GB53" s="97"/>
      <c r="GC53" s="97"/>
      <c r="GD53" s="97"/>
      <c r="GE53" s="97"/>
      <c r="GF53" s="97"/>
      <c r="GG53" s="97"/>
      <c r="GH53" s="97"/>
      <c r="GI53" s="97"/>
      <c r="GJ53" s="97"/>
      <c r="GK53" s="97"/>
      <c r="GL53" s="97"/>
      <c r="GM53" s="97"/>
      <c r="GN53" s="97"/>
      <c r="GO53" s="97"/>
      <c r="GP53" s="97"/>
      <c r="GQ53" s="97"/>
      <c r="GR53" s="97"/>
      <c r="GS53" s="97"/>
      <c r="GT53" s="97"/>
      <c r="GU53" s="97"/>
      <c r="GV53" s="97"/>
      <c r="GW53" s="97"/>
      <c r="GX53" s="97"/>
      <c r="GY53" s="97"/>
      <c r="GZ53" s="97"/>
      <c r="HA53" s="97"/>
      <c r="HB53" s="97"/>
      <c r="HC53" s="97"/>
      <c r="HD53" s="97"/>
      <c r="HE53" s="97"/>
      <c r="HF53" s="97"/>
      <c r="HG53" s="97"/>
      <c r="HH53" s="97"/>
      <c r="HI53" s="97"/>
      <c r="HJ53" s="97"/>
      <c r="HK53" s="97"/>
      <c r="HL53" s="97"/>
      <c r="HM53" s="97"/>
      <c r="HN53" s="97"/>
      <c r="HO53" s="97"/>
      <c r="HP53" s="97"/>
      <c r="HQ53" s="97"/>
      <c r="HR53" s="97"/>
      <c r="HS53" s="97"/>
      <c r="HT53" s="97"/>
      <c r="HU53" s="97"/>
      <c r="HV53" s="97"/>
      <c r="HW53" s="97"/>
      <c r="HX53" s="97"/>
      <c r="HY53" s="97"/>
      <c r="HZ53" s="97"/>
      <c r="IA53" s="97"/>
      <c r="IB53" s="97"/>
      <c r="IC53" s="97"/>
      <c r="ID53" s="97"/>
      <c r="IE53" s="97"/>
      <c r="IF53" s="97"/>
      <c r="IG53" s="97"/>
      <c r="IH53" s="97"/>
      <c r="II53" s="97"/>
      <c r="IJ53" s="97"/>
      <c r="IK53" s="97"/>
      <c r="IL53" s="97"/>
      <c r="IM53" s="97"/>
      <c r="IN53" s="97"/>
      <c r="IO53" s="97"/>
      <c r="IP53" s="97"/>
      <c r="IQ53" s="97"/>
      <c r="IR53" s="97"/>
      <c r="IS53" s="97"/>
      <c r="IT53" s="97"/>
      <c r="IU53" s="97"/>
      <c r="IV53" s="97"/>
      <c r="IW53" s="97"/>
      <c r="IX53" s="97"/>
      <c r="IY53" s="97"/>
      <c r="IZ53" s="97"/>
    </row>
    <row r="54" customFormat="1" customHeight="1" spans="1:260">
      <c r="A54" s="119" t="s">
        <v>65</v>
      </c>
      <c r="B54" s="120" t="s">
        <v>317</v>
      </c>
      <c r="C54" s="120">
        <v>2024</v>
      </c>
      <c r="D54" s="119" t="s">
        <v>320</v>
      </c>
      <c r="E54" s="119" t="s">
        <v>469</v>
      </c>
      <c r="F54" s="119" t="s">
        <v>470</v>
      </c>
      <c r="G54" s="150">
        <v>88</v>
      </c>
      <c r="H54" s="150">
        <v>2.65</v>
      </c>
      <c r="I54" s="150">
        <v>90.65</v>
      </c>
      <c r="J54" s="150">
        <v>81.0366972477064</v>
      </c>
      <c r="K54" s="150">
        <v>1.2</v>
      </c>
      <c r="L54" s="150">
        <v>82.2366972477064</v>
      </c>
      <c r="M54" s="150">
        <v>76.9</v>
      </c>
      <c r="N54" s="150">
        <v>0</v>
      </c>
      <c r="O54" s="150">
        <v>76.9</v>
      </c>
      <c r="P54" s="150">
        <v>60</v>
      </c>
      <c r="Q54" s="150">
        <v>0.95</v>
      </c>
      <c r="R54" s="150">
        <v>60.95</v>
      </c>
      <c r="S54" s="150">
        <v>60</v>
      </c>
      <c r="T54" s="150">
        <v>12.15</v>
      </c>
      <c r="U54" s="150">
        <v>72.15</v>
      </c>
      <c r="V54" s="122">
        <f t="shared" si="0"/>
        <v>81.2425229357798</v>
      </c>
      <c r="W54" s="151">
        <v>50</v>
      </c>
      <c r="X54" s="119">
        <v>57</v>
      </c>
      <c r="Y54" s="119" t="s">
        <v>40</v>
      </c>
      <c r="Z54" s="119">
        <v>79</v>
      </c>
      <c r="AA54" s="125"/>
      <c r="AB54" s="125"/>
      <c r="AC54" s="125"/>
      <c r="AD54" s="152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7"/>
      <c r="CO54" s="97"/>
      <c r="CP54" s="97"/>
      <c r="CQ54" s="97"/>
      <c r="CR54" s="97"/>
      <c r="CS54" s="97"/>
      <c r="CT54" s="97"/>
      <c r="CU54" s="97"/>
      <c r="CV54" s="97"/>
      <c r="CW54" s="97"/>
      <c r="CX54" s="97"/>
      <c r="CY54" s="97"/>
      <c r="CZ54" s="97"/>
      <c r="DA54" s="97"/>
      <c r="DB54" s="97"/>
      <c r="DC54" s="97"/>
      <c r="DD54" s="97"/>
      <c r="DE54" s="97"/>
      <c r="DF54" s="97"/>
      <c r="DG54" s="97"/>
      <c r="DH54" s="97"/>
      <c r="DI54" s="97"/>
      <c r="DJ54" s="97"/>
      <c r="DK54" s="97"/>
      <c r="DL54" s="97"/>
      <c r="DM54" s="97"/>
      <c r="DN54" s="97"/>
      <c r="DO54" s="97"/>
      <c r="DP54" s="97"/>
      <c r="DQ54" s="97"/>
      <c r="DR54" s="97"/>
      <c r="DS54" s="97"/>
      <c r="DT54" s="97"/>
      <c r="DU54" s="97"/>
      <c r="DV54" s="97"/>
      <c r="DW54" s="97"/>
      <c r="DX54" s="97"/>
      <c r="DY54" s="97"/>
      <c r="DZ54" s="97"/>
      <c r="EA54" s="97"/>
      <c r="EB54" s="97"/>
      <c r="EC54" s="97"/>
      <c r="ED54" s="97"/>
      <c r="EE54" s="97"/>
      <c r="EF54" s="97"/>
      <c r="EG54" s="97"/>
      <c r="EH54" s="97"/>
      <c r="EI54" s="97"/>
      <c r="EJ54" s="97"/>
      <c r="EK54" s="97"/>
      <c r="EL54" s="97"/>
      <c r="EM54" s="97"/>
      <c r="EN54" s="97"/>
      <c r="EO54" s="97"/>
      <c r="EP54" s="97"/>
      <c r="EQ54" s="97"/>
      <c r="ER54" s="97"/>
      <c r="ES54" s="97"/>
      <c r="ET54" s="97"/>
      <c r="EU54" s="97"/>
      <c r="EV54" s="97"/>
      <c r="EW54" s="97"/>
      <c r="EX54" s="97"/>
      <c r="EY54" s="97"/>
      <c r="EZ54" s="97"/>
      <c r="FA54" s="97"/>
      <c r="FB54" s="97"/>
      <c r="FC54" s="97"/>
      <c r="FD54" s="97"/>
      <c r="FE54" s="97"/>
      <c r="FF54" s="97"/>
      <c r="FG54" s="97"/>
      <c r="FH54" s="97"/>
      <c r="FI54" s="97"/>
      <c r="FJ54" s="97"/>
      <c r="FK54" s="97"/>
      <c r="FL54" s="97"/>
      <c r="FM54" s="97"/>
      <c r="FN54" s="97"/>
      <c r="FO54" s="97"/>
      <c r="FP54" s="97"/>
      <c r="FQ54" s="97"/>
      <c r="FR54" s="97"/>
      <c r="FS54" s="97"/>
      <c r="FT54" s="97"/>
      <c r="FU54" s="97"/>
      <c r="FV54" s="97"/>
      <c r="FW54" s="97"/>
      <c r="FX54" s="97"/>
      <c r="FY54" s="97"/>
      <c r="FZ54" s="97"/>
      <c r="GA54" s="97"/>
      <c r="GB54" s="97"/>
      <c r="GC54" s="97"/>
      <c r="GD54" s="97"/>
      <c r="GE54" s="97"/>
      <c r="GF54" s="97"/>
      <c r="GG54" s="97"/>
      <c r="GH54" s="97"/>
      <c r="GI54" s="97"/>
      <c r="GJ54" s="97"/>
      <c r="GK54" s="97"/>
      <c r="GL54" s="97"/>
      <c r="GM54" s="97"/>
      <c r="GN54" s="97"/>
      <c r="GO54" s="97"/>
      <c r="GP54" s="97"/>
      <c r="GQ54" s="97"/>
      <c r="GR54" s="97"/>
      <c r="GS54" s="97"/>
      <c r="GT54" s="97"/>
      <c r="GU54" s="97"/>
      <c r="GV54" s="97"/>
      <c r="GW54" s="97"/>
      <c r="GX54" s="97"/>
      <c r="GY54" s="97"/>
      <c r="GZ54" s="97"/>
      <c r="HA54" s="97"/>
      <c r="HB54" s="97"/>
      <c r="HC54" s="97"/>
      <c r="HD54" s="97"/>
      <c r="HE54" s="97"/>
      <c r="HF54" s="97"/>
      <c r="HG54" s="97"/>
      <c r="HH54" s="97"/>
      <c r="HI54" s="97"/>
      <c r="HJ54" s="97"/>
      <c r="HK54" s="97"/>
      <c r="HL54" s="97"/>
      <c r="HM54" s="97"/>
      <c r="HN54" s="97"/>
      <c r="HO54" s="97"/>
      <c r="HP54" s="97"/>
      <c r="HQ54" s="97"/>
      <c r="HR54" s="97"/>
      <c r="HS54" s="97"/>
      <c r="HT54" s="97"/>
      <c r="HU54" s="97"/>
      <c r="HV54" s="97"/>
      <c r="HW54" s="97"/>
      <c r="HX54" s="97"/>
      <c r="HY54" s="97"/>
      <c r="HZ54" s="97"/>
      <c r="IA54" s="97"/>
      <c r="IB54" s="97"/>
      <c r="IC54" s="97"/>
      <c r="ID54" s="97"/>
      <c r="IE54" s="97"/>
      <c r="IF54" s="97"/>
      <c r="IG54" s="97"/>
      <c r="IH54" s="97"/>
      <c r="II54" s="97"/>
      <c r="IJ54" s="97"/>
      <c r="IK54" s="97"/>
      <c r="IL54" s="97"/>
      <c r="IM54" s="97"/>
      <c r="IN54" s="97"/>
      <c r="IO54" s="97"/>
      <c r="IP54" s="97"/>
      <c r="IQ54" s="97"/>
      <c r="IR54" s="97"/>
      <c r="IS54" s="97"/>
      <c r="IT54" s="97"/>
      <c r="IU54" s="97"/>
      <c r="IV54" s="97"/>
      <c r="IW54" s="97"/>
      <c r="IX54" s="97"/>
      <c r="IY54" s="97"/>
      <c r="IZ54" s="97"/>
    </row>
    <row r="55" customFormat="1" customHeight="1" spans="1:260">
      <c r="A55" s="119" t="s">
        <v>65</v>
      </c>
      <c r="B55" s="120" t="s">
        <v>317</v>
      </c>
      <c r="C55" s="120">
        <v>2024</v>
      </c>
      <c r="D55" s="119" t="s">
        <v>320</v>
      </c>
      <c r="E55" s="119" t="s">
        <v>471</v>
      </c>
      <c r="F55" s="119" t="s">
        <v>472</v>
      </c>
      <c r="G55" s="150">
        <v>88</v>
      </c>
      <c r="H55" s="150">
        <v>2.65</v>
      </c>
      <c r="I55" s="150">
        <v>90.65</v>
      </c>
      <c r="J55" s="150">
        <v>80.9724770642202</v>
      </c>
      <c r="K55" s="150">
        <v>0</v>
      </c>
      <c r="L55" s="150">
        <v>80.9724770642202</v>
      </c>
      <c r="M55" s="150">
        <v>79.15</v>
      </c>
      <c r="N55" s="150">
        <v>0</v>
      </c>
      <c r="O55" s="150">
        <v>79.15</v>
      </c>
      <c r="P55" s="150">
        <v>60</v>
      </c>
      <c r="Q55" s="150">
        <v>0.95</v>
      </c>
      <c r="R55" s="150">
        <v>60.95</v>
      </c>
      <c r="S55" s="150">
        <v>60</v>
      </c>
      <c r="T55" s="150">
        <v>27.4</v>
      </c>
      <c r="U55" s="150">
        <v>87.4</v>
      </c>
      <c r="V55" s="122">
        <f t="shared" si="0"/>
        <v>81.1693577981652</v>
      </c>
      <c r="W55" s="151">
        <v>51</v>
      </c>
      <c r="X55" s="119">
        <v>58</v>
      </c>
      <c r="Y55" s="119" t="s">
        <v>40</v>
      </c>
      <c r="Z55" s="119">
        <v>79</v>
      </c>
      <c r="AA55" s="125"/>
      <c r="AB55" s="125"/>
      <c r="AC55" s="125"/>
      <c r="AD55" s="152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7"/>
      <c r="BT55" s="97"/>
      <c r="BU55" s="97"/>
      <c r="BV55" s="97"/>
      <c r="BW55" s="97"/>
      <c r="BX55" s="97"/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97"/>
      <c r="CY55" s="97"/>
      <c r="CZ55" s="97"/>
      <c r="DA55" s="97"/>
      <c r="DB55" s="97"/>
      <c r="DC55" s="97"/>
      <c r="DD55" s="97"/>
      <c r="DE55" s="97"/>
      <c r="DF55" s="97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  <c r="EF55" s="97"/>
      <c r="EG55" s="97"/>
      <c r="EH55" s="97"/>
      <c r="EI55" s="97"/>
      <c r="EJ55" s="97"/>
      <c r="EK55" s="97"/>
      <c r="EL55" s="97"/>
      <c r="EM55" s="97"/>
      <c r="EN55" s="97"/>
      <c r="EO55" s="97"/>
      <c r="EP55" s="97"/>
      <c r="EQ55" s="97"/>
      <c r="ER55" s="97"/>
      <c r="ES55" s="97"/>
      <c r="ET55" s="97"/>
      <c r="EU55" s="97"/>
      <c r="EV55" s="97"/>
      <c r="EW55" s="97"/>
      <c r="EX55" s="97"/>
      <c r="EY55" s="97"/>
      <c r="EZ55" s="97"/>
      <c r="FA55" s="97"/>
      <c r="FB55" s="97"/>
      <c r="FC55" s="97"/>
      <c r="FD55" s="97"/>
      <c r="FE55" s="97"/>
      <c r="FF55" s="97"/>
      <c r="FG55" s="97"/>
      <c r="FH55" s="97"/>
      <c r="FI55" s="97"/>
      <c r="FJ55" s="97"/>
      <c r="FK55" s="97"/>
      <c r="FL55" s="97"/>
      <c r="FM55" s="97"/>
      <c r="FN55" s="97"/>
      <c r="FO55" s="97"/>
      <c r="FP55" s="97"/>
      <c r="FQ55" s="97"/>
      <c r="FR55" s="97"/>
      <c r="FS55" s="97"/>
      <c r="FT55" s="97"/>
      <c r="FU55" s="97"/>
      <c r="FV55" s="97"/>
      <c r="FW55" s="97"/>
      <c r="FX55" s="97"/>
      <c r="FY55" s="97"/>
      <c r="FZ55" s="97"/>
      <c r="GA55" s="97"/>
      <c r="GB55" s="97"/>
      <c r="GC55" s="97"/>
      <c r="GD55" s="97"/>
      <c r="GE55" s="97"/>
      <c r="GF55" s="97"/>
      <c r="GG55" s="97"/>
      <c r="GH55" s="97"/>
      <c r="GI55" s="97"/>
      <c r="GJ55" s="97"/>
      <c r="GK55" s="97"/>
      <c r="GL55" s="97"/>
      <c r="GM55" s="97"/>
      <c r="GN55" s="97"/>
      <c r="GO55" s="97"/>
      <c r="GP55" s="97"/>
      <c r="GQ55" s="97"/>
      <c r="GR55" s="97"/>
      <c r="GS55" s="97"/>
      <c r="GT55" s="97"/>
      <c r="GU55" s="97"/>
      <c r="GV55" s="97"/>
      <c r="GW55" s="97"/>
      <c r="GX55" s="97"/>
      <c r="GY55" s="97"/>
      <c r="GZ55" s="97"/>
      <c r="HA55" s="97"/>
      <c r="HB55" s="97"/>
      <c r="HC55" s="97"/>
      <c r="HD55" s="97"/>
      <c r="HE55" s="97"/>
      <c r="HF55" s="97"/>
      <c r="HG55" s="97"/>
      <c r="HH55" s="97"/>
      <c r="HI55" s="97"/>
      <c r="HJ55" s="97"/>
      <c r="HK55" s="97"/>
      <c r="HL55" s="97"/>
      <c r="HM55" s="97"/>
      <c r="HN55" s="97"/>
      <c r="HO55" s="97"/>
      <c r="HP55" s="97"/>
      <c r="HQ55" s="97"/>
      <c r="HR55" s="97"/>
      <c r="HS55" s="97"/>
      <c r="HT55" s="97"/>
      <c r="HU55" s="97"/>
      <c r="HV55" s="97"/>
      <c r="HW55" s="97"/>
      <c r="HX55" s="97"/>
      <c r="HY55" s="97"/>
      <c r="HZ55" s="97"/>
      <c r="IA55" s="97"/>
      <c r="IB55" s="97"/>
      <c r="IC55" s="97"/>
      <c r="ID55" s="97"/>
      <c r="IE55" s="97"/>
      <c r="IF55" s="97"/>
      <c r="IG55" s="97"/>
      <c r="IH55" s="97"/>
      <c r="II55" s="97"/>
      <c r="IJ55" s="97"/>
      <c r="IK55" s="97"/>
      <c r="IL55" s="97"/>
      <c r="IM55" s="97"/>
      <c r="IN55" s="97"/>
      <c r="IO55" s="97"/>
      <c r="IP55" s="97"/>
      <c r="IQ55" s="97"/>
      <c r="IR55" s="97"/>
      <c r="IS55" s="97"/>
      <c r="IT55" s="97"/>
      <c r="IU55" s="97"/>
      <c r="IV55" s="97"/>
      <c r="IW55" s="97"/>
      <c r="IX55" s="97"/>
      <c r="IY55" s="97"/>
      <c r="IZ55" s="97"/>
    </row>
    <row r="56" customFormat="1" customHeight="1" spans="1:260">
      <c r="A56" s="119" t="s">
        <v>65</v>
      </c>
      <c r="B56" s="120" t="s">
        <v>317</v>
      </c>
      <c r="C56" s="120">
        <v>2024</v>
      </c>
      <c r="D56" s="119" t="s">
        <v>320</v>
      </c>
      <c r="E56" s="119" t="s">
        <v>473</v>
      </c>
      <c r="F56" s="119" t="s">
        <v>474</v>
      </c>
      <c r="G56" s="150">
        <v>88</v>
      </c>
      <c r="H56" s="150">
        <v>2.15</v>
      </c>
      <c r="I56" s="150">
        <v>90.15</v>
      </c>
      <c r="J56" s="150">
        <v>81.5229357798165</v>
      </c>
      <c r="K56" s="150">
        <v>1.2</v>
      </c>
      <c r="L56" s="150">
        <v>82.7229357798165</v>
      </c>
      <c r="M56" s="150">
        <v>75.5</v>
      </c>
      <c r="N56" s="150">
        <v>0</v>
      </c>
      <c r="O56" s="150">
        <v>75.5</v>
      </c>
      <c r="P56" s="150">
        <v>60</v>
      </c>
      <c r="Q56" s="150">
        <v>0.6</v>
      </c>
      <c r="R56" s="150">
        <v>60.6</v>
      </c>
      <c r="S56" s="150">
        <v>60</v>
      </c>
      <c r="T56" s="150">
        <v>4.5</v>
      </c>
      <c r="U56" s="150">
        <v>64.5</v>
      </c>
      <c r="V56" s="122">
        <f t="shared" si="0"/>
        <v>81.0872018348624</v>
      </c>
      <c r="W56" s="151">
        <v>52</v>
      </c>
      <c r="X56" s="119">
        <v>55</v>
      </c>
      <c r="Y56" s="119" t="s">
        <v>40</v>
      </c>
      <c r="Z56" s="119">
        <v>79</v>
      </c>
      <c r="AA56" s="125"/>
      <c r="AB56" s="125"/>
      <c r="AC56" s="125"/>
      <c r="AD56" s="152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7"/>
      <c r="CB56" s="97"/>
      <c r="CC56" s="97"/>
      <c r="CD56" s="97"/>
      <c r="CE56" s="97"/>
      <c r="CF56" s="97"/>
      <c r="CG56" s="97"/>
      <c r="CH56" s="97"/>
      <c r="CI56" s="97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97"/>
      <c r="CY56" s="97"/>
      <c r="CZ56" s="97"/>
      <c r="DA56" s="97"/>
      <c r="DB56" s="97"/>
      <c r="DC56" s="97"/>
      <c r="DD56" s="97"/>
      <c r="DE56" s="97"/>
      <c r="DF56" s="97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  <c r="EO56" s="97"/>
      <c r="EP56" s="97"/>
      <c r="EQ56" s="97"/>
      <c r="ER56" s="97"/>
      <c r="ES56" s="97"/>
      <c r="ET56" s="97"/>
      <c r="EU56" s="97"/>
      <c r="EV56" s="97"/>
      <c r="EW56" s="97"/>
      <c r="EX56" s="97"/>
      <c r="EY56" s="97"/>
      <c r="EZ56" s="97"/>
      <c r="FA56" s="97"/>
      <c r="FB56" s="97"/>
      <c r="FC56" s="97"/>
      <c r="FD56" s="97"/>
      <c r="FE56" s="97"/>
      <c r="FF56" s="97"/>
      <c r="FG56" s="97"/>
      <c r="FH56" s="97"/>
      <c r="FI56" s="97"/>
      <c r="FJ56" s="97"/>
      <c r="FK56" s="97"/>
      <c r="FL56" s="97"/>
      <c r="FM56" s="97"/>
      <c r="FN56" s="97"/>
      <c r="FO56" s="97"/>
      <c r="FP56" s="97"/>
      <c r="FQ56" s="97"/>
      <c r="FR56" s="97"/>
      <c r="FS56" s="97"/>
      <c r="FT56" s="97"/>
      <c r="FU56" s="97"/>
      <c r="FV56" s="97"/>
      <c r="FW56" s="97"/>
      <c r="FX56" s="97"/>
      <c r="FY56" s="97"/>
      <c r="FZ56" s="97"/>
      <c r="GA56" s="97"/>
      <c r="GB56" s="97"/>
      <c r="GC56" s="97"/>
      <c r="GD56" s="97"/>
      <c r="GE56" s="97"/>
      <c r="GF56" s="97"/>
      <c r="GG56" s="97"/>
      <c r="GH56" s="97"/>
      <c r="GI56" s="97"/>
      <c r="GJ56" s="97"/>
      <c r="GK56" s="97"/>
      <c r="GL56" s="97"/>
      <c r="GM56" s="97"/>
      <c r="GN56" s="97"/>
      <c r="GO56" s="97"/>
      <c r="GP56" s="97"/>
      <c r="GQ56" s="97"/>
      <c r="GR56" s="97"/>
      <c r="GS56" s="97"/>
      <c r="GT56" s="97"/>
      <c r="GU56" s="97"/>
      <c r="GV56" s="97"/>
      <c r="GW56" s="97"/>
      <c r="GX56" s="97"/>
      <c r="GY56" s="97"/>
      <c r="GZ56" s="97"/>
      <c r="HA56" s="97"/>
      <c r="HB56" s="97"/>
      <c r="HC56" s="97"/>
      <c r="HD56" s="97"/>
      <c r="HE56" s="97"/>
      <c r="HF56" s="97"/>
      <c r="HG56" s="97"/>
      <c r="HH56" s="97"/>
      <c r="HI56" s="97"/>
      <c r="HJ56" s="97"/>
      <c r="HK56" s="97"/>
      <c r="HL56" s="97"/>
      <c r="HM56" s="97"/>
      <c r="HN56" s="97"/>
      <c r="HO56" s="97"/>
      <c r="HP56" s="97"/>
      <c r="HQ56" s="97"/>
      <c r="HR56" s="97"/>
      <c r="HS56" s="97"/>
      <c r="HT56" s="97"/>
      <c r="HU56" s="97"/>
      <c r="HV56" s="97"/>
      <c r="HW56" s="97"/>
      <c r="HX56" s="97"/>
      <c r="HY56" s="97"/>
      <c r="HZ56" s="97"/>
      <c r="IA56" s="97"/>
      <c r="IB56" s="97"/>
      <c r="IC56" s="97"/>
      <c r="ID56" s="97"/>
      <c r="IE56" s="97"/>
      <c r="IF56" s="97"/>
      <c r="IG56" s="97"/>
      <c r="IH56" s="97"/>
      <c r="II56" s="97"/>
      <c r="IJ56" s="97"/>
      <c r="IK56" s="97"/>
      <c r="IL56" s="97"/>
      <c r="IM56" s="97"/>
      <c r="IN56" s="97"/>
      <c r="IO56" s="97"/>
      <c r="IP56" s="97"/>
      <c r="IQ56" s="97"/>
      <c r="IR56" s="97"/>
      <c r="IS56" s="97"/>
      <c r="IT56" s="97"/>
      <c r="IU56" s="97"/>
      <c r="IV56" s="97"/>
      <c r="IW56" s="97"/>
      <c r="IX56" s="97"/>
      <c r="IY56" s="97"/>
      <c r="IZ56" s="97"/>
    </row>
    <row r="57" customFormat="1" customHeight="1" spans="1:260">
      <c r="A57" s="119" t="s">
        <v>65</v>
      </c>
      <c r="B57" s="120" t="s">
        <v>317</v>
      </c>
      <c r="C57" s="120">
        <v>2024</v>
      </c>
      <c r="D57" s="119" t="s">
        <v>320</v>
      </c>
      <c r="E57" s="119" t="s">
        <v>475</v>
      </c>
      <c r="F57" s="119" t="s">
        <v>476</v>
      </c>
      <c r="G57" s="150">
        <v>88</v>
      </c>
      <c r="H57" s="150">
        <v>2.95</v>
      </c>
      <c r="I57" s="150">
        <v>90.95</v>
      </c>
      <c r="J57" s="150">
        <v>80.8547008547009</v>
      </c>
      <c r="K57" s="150">
        <v>1.2</v>
      </c>
      <c r="L57" s="150">
        <v>82.0547008547009</v>
      </c>
      <c r="M57" s="150">
        <v>77.3</v>
      </c>
      <c r="N57" s="150">
        <v>0</v>
      </c>
      <c r="O57" s="150">
        <v>77.3</v>
      </c>
      <c r="P57" s="150">
        <v>60</v>
      </c>
      <c r="Q57" s="150">
        <v>2.3</v>
      </c>
      <c r="R57" s="150">
        <v>62.3</v>
      </c>
      <c r="S57" s="150">
        <v>60</v>
      </c>
      <c r="T57" s="150">
        <v>7.15</v>
      </c>
      <c r="U57" s="150">
        <v>67.15</v>
      </c>
      <c r="V57" s="122">
        <f t="shared" si="0"/>
        <v>80.9735256410257</v>
      </c>
      <c r="W57" s="151">
        <v>53</v>
      </c>
      <c r="X57" s="119">
        <v>59</v>
      </c>
      <c r="Y57" s="119" t="s">
        <v>40</v>
      </c>
      <c r="Z57" s="119">
        <v>79</v>
      </c>
      <c r="AA57" s="125"/>
      <c r="AB57" s="125"/>
      <c r="AC57" s="125"/>
      <c r="AD57" s="152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7"/>
      <c r="BT57" s="97"/>
      <c r="BU57" s="97"/>
      <c r="BV57" s="97"/>
      <c r="BW57" s="97"/>
      <c r="BX57" s="97"/>
      <c r="BY57" s="97"/>
      <c r="BZ57" s="97"/>
      <c r="CA57" s="97"/>
      <c r="CB57" s="97"/>
      <c r="CC57" s="97"/>
      <c r="CD57" s="97"/>
      <c r="CE57" s="97"/>
      <c r="CF57" s="97"/>
      <c r="CG57" s="97"/>
      <c r="CH57" s="97"/>
      <c r="CI57" s="97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97"/>
      <c r="CY57" s="97"/>
      <c r="CZ57" s="97"/>
      <c r="DA57" s="97"/>
      <c r="DB57" s="97"/>
      <c r="DC57" s="97"/>
      <c r="DD57" s="97"/>
      <c r="DE57" s="97"/>
      <c r="DF57" s="97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97"/>
      <c r="EM57" s="97"/>
      <c r="EN57" s="97"/>
      <c r="EO57" s="97"/>
      <c r="EP57" s="97"/>
      <c r="EQ57" s="97"/>
      <c r="ER57" s="97"/>
      <c r="ES57" s="97"/>
      <c r="ET57" s="97"/>
      <c r="EU57" s="97"/>
      <c r="EV57" s="97"/>
      <c r="EW57" s="97"/>
      <c r="EX57" s="97"/>
      <c r="EY57" s="97"/>
      <c r="EZ57" s="97"/>
      <c r="FA57" s="97"/>
      <c r="FB57" s="97"/>
      <c r="FC57" s="97"/>
      <c r="FD57" s="97"/>
      <c r="FE57" s="97"/>
      <c r="FF57" s="97"/>
      <c r="FG57" s="97"/>
      <c r="FH57" s="97"/>
      <c r="FI57" s="97"/>
      <c r="FJ57" s="97"/>
      <c r="FK57" s="97"/>
      <c r="FL57" s="97"/>
      <c r="FM57" s="97"/>
      <c r="FN57" s="97"/>
      <c r="FO57" s="97"/>
      <c r="FP57" s="97"/>
      <c r="FQ57" s="97"/>
      <c r="FR57" s="97"/>
      <c r="FS57" s="97"/>
      <c r="FT57" s="97"/>
      <c r="FU57" s="97"/>
      <c r="FV57" s="97"/>
      <c r="FW57" s="97"/>
      <c r="FX57" s="97"/>
      <c r="FY57" s="97"/>
      <c r="FZ57" s="97"/>
      <c r="GA57" s="97"/>
      <c r="GB57" s="97"/>
      <c r="GC57" s="97"/>
      <c r="GD57" s="97"/>
      <c r="GE57" s="97"/>
      <c r="GF57" s="97"/>
      <c r="GG57" s="97"/>
      <c r="GH57" s="97"/>
      <c r="GI57" s="97"/>
      <c r="GJ57" s="97"/>
      <c r="GK57" s="97"/>
      <c r="GL57" s="97"/>
      <c r="GM57" s="97"/>
      <c r="GN57" s="97"/>
      <c r="GO57" s="97"/>
      <c r="GP57" s="97"/>
      <c r="GQ57" s="97"/>
      <c r="GR57" s="97"/>
      <c r="GS57" s="97"/>
      <c r="GT57" s="97"/>
      <c r="GU57" s="97"/>
      <c r="GV57" s="97"/>
      <c r="GW57" s="97"/>
      <c r="GX57" s="97"/>
      <c r="GY57" s="97"/>
      <c r="GZ57" s="97"/>
      <c r="HA57" s="97"/>
      <c r="HB57" s="97"/>
      <c r="HC57" s="97"/>
      <c r="HD57" s="97"/>
      <c r="HE57" s="97"/>
      <c r="HF57" s="97"/>
      <c r="HG57" s="97"/>
      <c r="HH57" s="97"/>
      <c r="HI57" s="97"/>
      <c r="HJ57" s="97"/>
      <c r="HK57" s="97"/>
      <c r="HL57" s="97"/>
      <c r="HM57" s="97"/>
      <c r="HN57" s="97"/>
      <c r="HO57" s="97"/>
      <c r="HP57" s="97"/>
      <c r="HQ57" s="97"/>
      <c r="HR57" s="97"/>
      <c r="HS57" s="97"/>
      <c r="HT57" s="97"/>
      <c r="HU57" s="97"/>
      <c r="HV57" s="97"/>
      <c r="HW57" s="97"/>
      <c r="HX57" s="97"/>
      <c r="HY57" s="97"/>
      <c r="HZ57" s="97"/>
      <c r="IA57" s="97"/>
      <c r="IB57" s="97"/>
      <c r="IC57" s="97"/>
      <c r="ID57" s="97"/>
      <c r="IE57" s="97"/>
      <c r="IF57" s="97"/>
      <c r="IG57" s="97"/>
      <c r="IH57" s="97"/>
      <c r="II57" s="97"/>
      <c r="IJ57" s="97"/>
      <c r="IK57" s="97"/>
      <c r="IL57" s="97"/>
      <c r="IM57" s="97"/>
      <c r="IN57" s="97"/>
      <c r="IO57" s="97"/>
      <c r="IP57" s="97"/>
      <c r="IQ57" s="97"/>
      <c r="IR57" s="97"/>
      <c r="IS57" s="97"/>
      <c r="IT57" s="97"/>
      <c r="IU57" s="97"/>
      <c r="IV57" s="97"/>
      <c r="IW57" s="97"/>
      <c r="IX57" s="97"/>
      <c r="IY57" s="97"/>
      <c r="IZ57" s="97"/>
    </row>
    <row r="58" customFormat="1" customHeight="1" spans="1:260">
      <c r="A58" s="119" t="s">
        <v>65</v>
      </c>
      <c r="B58" s="120" t="s">
        <v>317</v>
      </c>
      <c r="C58" s="120">
        <v>2024</v>
      </c>
      <c r="D58" s="119" t="s">
        <v>318</v>
      </c>
      <c r="E58" s="119" t="s">
        <v>477</v>
      </c>
      <c r="F58" s="119" t="s">
        <v>478</v>
      </c>
      <c r="G58" s="150">
        <v>88</v>
      </c>
      <c r="H58" s="150">
        <v>1.4</v>
      </c>
      <c r="I58" s="150">
        <v>89.4</v>
      </c>
      <c r="J58" s="150">
        <v>82.8532110091743</v>
      </c>
      <c r="K58" s="150">
        <v>0</v>
      </c>
      <c r="L58" s="150">
        <v>82.8532110091743</v>
      </c>
      <c r="M58" s="150">
        <v>79.55</v>
      </c>
      <c r="N58" s="150">
        <v>0</v>
      </c>
      <c r="O58" s="150">
        <v>79.55</v>
      </c>
      <c r="P58" s="150">
        <v>60</v>
      </c>
      <c r="Q58" s="150">
        <v>0.35</v>
      </c>
      <c r="R58" s="150">
        <v>60.35</v>
      </c>
      <c r="S58" s="150">
        <v>60</v>
      </c>
      <c r="T58" s="125">
        <v>-2.5</v>
      </c>
      <c r="U58" s="150">
        <v>57.5</v>
      </c>
      <c r="V58" s="122">
        <f t="shared" si="0"/>
        <v>80.9499082568807</v>
      </c>
      <c r="W58" s="151">
        <v>54</v>
      </c>
      <c r="X58" s="119">
        <v>49</v>
      </c>
      <c r="Y58" s="119" t="s">
        <v>40</v>
      </c>
      <c r="Z58" s="119">
        <v>79</v>
      </c>
      <c r="AA58" s="125"/>
      <c r="AB58" s="125"/>
      <c r="AC58" s="125"/>
      <c r="AD58" s="152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</row>
    <row r="59" customFormat="1" customHeight="1" spans="1:260">
      <c r="A59" s="119" t="s">
        <v>65</v>
      </c>
      <c r="B59" s="120" t="s">
        <v>317</v>
      </c>
      <c r="C59" s="120">
        <v>2024</v>
      </c>
      <c r="D59" s="119" t="s">
        <v>320</v>
      </c>
      <c r="E59" s="119" t="s">
        <v>479</v>
      </c>
      <c r="F59" s="119" t="s">
        <v>480</v>
      </c>
      <c r="G59" s="150">
        <v>88</v>
      </c>
      <c r="H59" s="150">
        <v>2.05</v>
      </c>
      <c r="I59" s="150">
        <v>90.05</v>
      </c>
      <c r="J59" s="150">
        <v>82.1559633027523</v>
      </c>
      <c r="K59" s="150">
        <v>0</v>
      </c>
      <c r="L59" s="150">
        <v>82.1559633027523</v>
      </c>
      <c r="M59" s="150">
        <v>73.95</v>
      </c>
      <c r="N59" s="150">
        <v>0</v>
      </c>
      <c r="O59" s="150">
        <v>73.95</v>
      </c>
      <c r="P59" s="150">
        <v>60</v>
      </c>
      <c r="Q59" s="150">
        <v>0.6</v>
      </c>
      <c r="R59" s="150">
        <v>60.6</v>
      </c>
      <c r="S59" s="150">
        <v>60</v>
      </c>
      <c r="T59" s="150">
        <v>10.7</v>
      </c>
      <c r="U59" s="150">
        <v>70.7</v>
      </c>
      <c r="V59" s="122">
        <f t="shared" si="0"/>
        <v>80.8844724770642</v>
      </c>
      <c r="W59" s="151">
        <v>55</v>
      </c>
      <c r="X59" s="119">
        <v>51</v>
      </c>
      <c r="Y59" s="119" t="s">
        <v>40</v>
      </c>
      <c r="Z59" s="119">
        <v>79</v>
      </c>
      <c r="AA59" s="125"/>
      <c r="AB59" s="125"/>
      <c r="AC59" s="125"/>
      <c r="AD59" s="152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</row>
    <row r="60" customFormat="1" customHeight="1" spans="1:260">
      <c r="A60" s="119" t="s">
        <v>65</v>
      </c>
      <c r="B60" s="120" t="s">
        <v>317</v>
      </c>
      <c r="C60" s="120">
        <v>2024</v>
      </c>
      <c r="D60" s="119" t="s">
        <v>318</v>
      </c>
      <c r="E60" s="119" t="s">
        <v>481</v>
      </c>
      <c r="F60" s="119" t="s">
        <v>482</v>
      </c>
      <c r="G60" s="150">
        <v>88</v>
      </c>
      <c r="H60" s="150">
        <v>0.4</v>
      </c>
      <c r="I60" s="150">
        <v>88.4</v>
      </c>
      <c r="J60" s="150">
        <v>82.8990825688073</v>
      </c>
      <c r="K60" s="150">
        <v>0</v>
      </c>
      <c r="L60" s="150">
        <v>82.8990825688073</v>
      </c>
      <c r="M60" s="150">
        <v>78.9</v>
      </c>
      <c r="N60" s="150">
        <v>0</v>
      </c>
      <c r="O60" s="150">
        <v>78.9</v>
      </c>
      <c r="P60" s="150">
        <v>60</v>
      </c>
      <c r="Q60" s="150">
        <v>0.35</v>
      </c>
      <c r="R60" s="150">
        <v>60.35</v>
      </c>
      <c r="S60" s="150">
        <v>60</v>
      </c>
      <c r="T60" s="125">
        <v>-2.55</v>
      </c>
      <c r="U60" s="150">
        <v>57.45</v>
      </c>
      <c r="V60" s="122">
        <f t="shared" si="0"/>
        <v>80.8493119266055</v>
      </c>
      <c r="W60" s="151">
        <v>56</v>
      </c>
      <c r="X60" s="119">
        <v>48</v>
      </c>
      <c r="Y60" s="119" t="s">
        <v>40</v>
      </c>
      <c r="Z60" s="119">
        <v>79</v>
      </c>
      <c r="AA60" s="125"/>
      <c r="AB60" s="125"/>
      <c r="AC60" s="125"/>
      <c r="AD60" s="152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  <c r="EO60" s="97"/>
      <c r="EP60" s="97"/>
      <c r="EQ60" s="97"/>
      <c r="ER60" s="97"/>
      <c r="ES60" s="97"/>
      <c r="ET60" s="97"/>
      <c r="EU60" s="97"/>
      <c r="EV60" s="97"/>
      <c r="EW60" s="97"/>
      <c r="EX60" s="97"/>
      <c r="EY60" s="97"/>
      <c r="EZ60" s="97"/>
      <c r="FA60" s="97"/>
      <c r="FB60" s="97"/>
      <c r="FC60" s="97"/>
      <c r="FD60" s="97"/>
      <c r="FE60" s="97"/>
      <c r="FF60" s="97"/>
      <c r="FG60" s="97"/>
      <c r="FH60" s="97"/>
      <c r="FI60" s="97"/>
      <c r="FJ60" s="97"/>
      <c r="FK60" s="97"/>
      <c r="FL60" s="97"/>
      <c r="FM60" s="97"/>
      <c r="FN60" s="97"/>
      <c r="FO60" s="97"/>
      <c r="FP60" s="97"/>
      <c r="FQ60" s="97"/>
      <c r="FR60" s="97"/>
      <c r="FS60" s="97"/>
      <c r="FT60" s="97"/>
      <c r="FU60" s="97"/>
      <c r="FV60" s="97"/>
      <c r="FW60" s="97"/>
      <c r="FX60" s="97"/>
      <c r="FY60" s="97"/>
      <c r="FZ60" s="97"/>
      <c r="GA60" s="97"/>
      <c r="GB60" s="97"/>
      <c r="GC60" s="97"/>
      <c r="GD60" s="97"/>
      <c r="GE60" s="97"/>
      <c r="GF60" s="97"/>
      <c r="GG60" s="97"/>
      <c r="GH60" s="97"/>
      <c r="GI60" s="97"/>
      <c r="GJ60" s="97"/>
      <c r="GK60" s="97"/>
      <c r="GL60" s="97"/>
      <c r="GM60" s="97"/>
      <c r="GN60" s="97"/>
      <c r="GO60" s="97"/>
      <c r="GP60" s="97"/>
      <c r="GQ60" s="97"/>
      <c r="GR60" s="97"/>
      <c r="GS60" s="97"/>
      <c r="GT60" s="97"/>
      <c r="GU60" s="97"/>
      <c r="GV60" s="97"/>
      <c r="GW60" s="97"/>
      <c r="GX60" s="97"/>
      <c r="GY60" s="97"/>
      <c r="GZ60" s="97"/>
      <c r="HA60" s="97"/>
      <c r="HB60" s="97"/>
      <c r="HC60" s="97"/>
      <c r="HD60" s="97"/>
      <c r="HE60" s="97"/>
      <c r="HF60" s="97"/>
      <c r="HG60" s="97"/>
      <c r="HH60" s="97"/>
      <c r="HI60" s="97"/>
      <c r="HJ60" s="97"/>
      <c r="HK60" s="97"/>
      <c r="HL60" s="97"/>
      <c r="HM60" s="97"/>
      <c r="HN60" s="97"/>
      <c r="HO60" s="97"/>
      <c r="HP60" s="97"/>
      <c r="HQ60" s="97"/>
      <c r="HR60" s="97"/>
      <c r="HS60" s="97"/>
      <c r="HT60" s="97"/>
      <c r="HU60" s="97"/>
      <c r="HV60" s="97"/>
      <c r="HW60" s="97"/>
      <c r="HX60" s="97"/>
      <c r="HY60" s="97"/>
      <c r="HZ60" s="97"/>
      <c r="IA60" s="97"/>
      <c r="IB60" s="97"/>
      <c r="IC60" s="97"/>
      <c r="ID60" s="97"/>
      <c r="IE60" s="97"/>
      <c r="IF60" s="97"/>
      <c r="IG60" s="97"/>
      <c r="IH60" s="97"/>
      <c r="II60" s="97"/>
      <c r="IJ60" s="97"/>
      <c r="IK60" s="97"/>
      <c r="IL60" s="97"/>
      <c r="IM60" s="97"/>
      <c r="IN60" s="97"/>
      <c r="IO60" s="97"/>
      <c r="IP60" s="97"/>
      <c r="IQ60" s="97"/>
      <c r="IR60" s="97"/>
      <c r="IS60" s="97"/>
      <c r="IT60" s="97"/>
      <c r="IU60" s="97"/>
      <c r="IV60" s="97"/>
      <c r="IW60" s="97"/>
      <c r="IX60" s="97"/>
      <c r="IY60" s="97"/>
      <c r="IZ60" s="97"/>
    </row>
    <row r="61" customFormat="1" customHeight="1" spans="1:260">
      <c r="A61" s="119" t="s">
        <v>65</v>
      </c>
      <c r="B61" s="120" t="s">
        <v>317</v>
      </c>
      <c r="C61" s="120">
        <v>2024</v>
      </c>
      <c r="D61" s="119" t="s">
        <v>318</v>
      </c>
      <c r="E61" s="119" t="s">
        <v>483</v>
      </c>
      <c r="F61" s="119" t="s">
        <v>484</v>
      </c>
      <c r="G61" s="150">
        <v>88</v>
      </c>
      <c r="H61" s="150">
        <v>1.2</v>
      </c>
      <c r="I61" s="150">
        <v>89.2</v>
      </c>
      <c r="J61" s="150">
        <v>83.0917431192661</v>
      </c>
      <c r="K61" s="150">
        <v>0</v>
      </c>
      <c r="L61" s="150">
        <v>83.0917431192661</v>
      </c>
      <c r="M61" s="150">
        <v>76.55</v>
      </c>
      <c r="N61" s="150">
        <v>0</v>
      </c>
      <c r="O61" s="150">
        <v>76.55</v>
      </c>
      <c r="P61" s="150">
        <v>60</v>
      </c>
      <c r="Q61" s="150">
        <v>0</v>
      </c>
      <c r="R61" s="150">
        <v>60</v>
      </c>
      <c r="S61" s="150">
        <v>60</v>
      </c>
      <c r="T61" s="125">
        <v>-5</v>
      </c>
      <c r="U61" s="150">
        <v>55</v>
      </c>
      <c r="V61" s="122">
        <f t="shared" si="0"/>
        <v>80.8163073394496</v>
      </c>
      <c r="W61" s="151">
        <v>57</v>
      </c>
      <c r="X61" s="119">
        <v>46</v>
      </c>
      <c r="Y61" s="119" t="s">
        <v>40</v>
      </c>
      <c r="Z61" s="119">
        <v>79</v>
      </c>
      <c r="AA61" s="125"/>
      <c r="AB61" s="125"/>
      <c r="AC61" s="125"/>
      <c r="AD61" s="152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</row>
    <row r="62" customFormat="1" customHeight="1" spans="1:260">
      <c r="A62" s="119" t="s">
        <v>65</v>
      </c>
      <c r="B62" s="120" t="s">
        <v>317</v>
      </c>
      <c r="C62" s="120">
        <v>2024</v>
      </c>
      <c r="D62" s="119" t="s">
        <v>320</v>
      </c>
      <c r="E62" s="119" t="s">
        <v>485</v>
      </c>
      <c r="F62" s="119" t="s">
        <v>486</v>
      </c>
      <c r="G62" s="150">
        <v>88</v>
      </c>
      <c r="H62" s="150">
        <v>2.15</v>
      </c>
      <c r="I62" s="150">
        <v>90.15</v>
      </c>
      <c r="J62" s="150">
        <v>81.9816513761468</v>
      </c>
      <c r="K62" s="150">
        <v>0</v>
      </c>
      <c r="L62" s="150">
        <v>81.9816513761468</v>
      </c>
      <c r="M62" s="150">
        <v>79.2</v>
      </c>
      <c r="N62" s="150">
        <v>0</v>
      </c>
      <c r="O62" s="150">
        <v>79.2</v>
      </c>
      <c r="P62" s="150">
        <v>60</v>
      </c>
      <c r="Q62" s="150">
        <v>0.6</v>
      </c>
      <c r="R62" s="150">
        <v>60.6</v>
      </c>
      <c r="S62" s="150">
        <v>60</v>
      </c>
      <c r="T62" s="150">
        <v>6.25</v>
      </c>
      <c r="U62" s="150">
        <v>66.25</v>
      </c>
      <c r="V62" s="122">
        <f t="shared" si="0"/>
        <v>80.8037385321101</v>
      </c>
      <c r="W62" s="151">
        <v>58</v>
      </c>
      <c r="X62" s="119">
        <v>53</v>
      </c>
      <c r="Y62" s="119" t="s">
        <v>40</v>
      </c>
      <c r="Z62" s="119">
        <v>79</v>
      </c>
      <c r="AA62" s="125"/>
      <c r="AB62" s="125"/>
      <c r="AC62" s="125"/>
      <c r="AD62" s="152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</row>
    <row r="63" customFormat="1" customHeight="1" spans="1:260">
      <c r="A63" s="119" t="s">
        <v>65</v>
      </c>
      <c r="B63" s="120" t="s">
        <v>317</v>
      </c>
      <c r="C63" s="120">
        <v>2024</v>
      </c>
      <c r="D63" s="119" t="s">
        <v>320</v>
      </c>
      <c r="E63" s="119" t="s">
        <v>487</v>
      </c>
      <c r="F63" s="119" t="s">
        <v>488</v>
      </c>
      <c r="G63" s="150">
        <v>88</v>
      </c>
      <c r="H63" s="150">
        <v>2.65</v>
      </c>
      <c r="I63" s="150">
        <v>90.65</v>
      </c>
      <c r="J63" s="150">
        <v>80.6605504587156</v>
      </c>
      <c r="K63" s="150">
        <v>1.2</v>
      </c>
      <c r="L63" s="150">
        <v>81.8605504587156</v>
      </c>
      <c r="M63" s="150">
        <v>80</v>
      </c>
      <c r="N63" s="150">
        <v>0</v>
      </c>
      <c r="O63" s="150">
        <v>80</v>
      </c>
      <c r="P63" s="150">
        <v>60</v>
      </c>
      <c r="Q63" s="150">
        <v>0.6</v>
      </c>
      <c r="R63" s="150">
        <v>60.6</v>
      </c>
      <c r="S63" s="150">
        <v>60</v>
      </c>
      <c r="T63" s="150">
        <v>6.25</v>
      </c>
      <c r="U63" s="150">
        <v>66.25</v>
      </c>
      <c r="V63" s="122">
        <f t="shared" si="0"/>
        <v>80.8029128440367</v>
      </c>
      <c r="W63" s="151">
        <v>59</v>
      </c>
      <c r="X63" s="119">
        <v>61</v>
      </c>
      <c r="Y63" s="119" t="s">
        <v>40</v>
      </c>
      <c r="Z63" s="119">
        <v>79</v>
      </c>
      <c r="AA63" s="125"/>
      <c r="AB63" s="125"/>
      <c r="AC63" s="125"/>
      <c r="AD63" s="152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F63" s="97"/>
      <c r="FG63" s="97"/>
      <c r="FH63" s="97"/>
      <c r="FI63" s="97"/>
      <c r="FJ63" s="97"/>
      <c r="FK63" s="97"/>
      <c r="FL63" s="97"/>
      <c r="FM63" s="97"/>
      <c r="FN63" s="97"/>
      <c r="FO63" s="97"/>
      <c r="FP63" s="97"/>
      <c r="FQ63" s="97"/>
      <c r="FR63" s="97"/>
      <c r="FS63" s="97"/>
      <c r="FT63" s="97"/>
      <c r="FU63" s="97"/>
      <c r="FV63" s="97"/>
      <c r="FW63" s="97"/>
      <c r="FX63" s="97"/>
      <c r="FY63" s="97"/>
      <c r="FZ63" s="97"/>
      <c r="GA63" s="97"/>
      <c r="GB63" s="97"/>
      <c r="GC63" s="97"/>
      <c r="GD63" s="97"/>
      <c r="GE63" s="97"/>
      <c r="GF63" s="97"/>
      <c r="GG63" s="97"/>
      <c r="GH63" s="97"/>
      <c r="GI63" s="97"/>
      <c r="GJ63" s="97"/>
      <c r="GK63" s="97"/>
      <c r="GL63" s="97"/>
      <c r="GM63" s="97"/>
      <c r="GN63" s="97"/>
      <c r="GO63" s="97"/>
      <c r="GP63" s="97"/>
      <c r="GQ63" s="97"/>
      <c r="GR63" s="97"/>
      <c r="GS63" s="97"/>
      <c r="GT63" s="97"/>
      <c r="GU63" s="97"/>
      <c r="GV63" s="97"/>
      <c r="GW63" s="97"/>
      <c r="GX63" s="97"/>
      <c r="GY63" s="97"/>
      <c r="GZ63" s="97"/>
      <c r="HA63" s="97"/>
      <c r="HB63" s="97"/>
      <c r="HC63" s="97"/>
      <c r="HD63" s="97"/>
      <c r="HE63" s="97"/>
      <c r="HF63" s="97"/>
      <c r="HG63" s="97"/>
      <c r="HH63" s="97"/>
      <c r="HI63" s="97"/>
      <c r="HJ63" s="97"/>
      <c r="HK63" s="97"/>
      <c r="HL63" s="97"/>
      <c r="HM63" s="97"/>
      <c r="HN63" s="97"/>
      <c r="HO63" s="97"/>
      <c r="HP63" s="97"/>
      <c r="HQ63" s="97"/>
      <c r="HR63" s="97"/>
      <c r="HS63" s="97"/>
      <c r="HT63" s="97"/>
      <c r="HU63" s="97"/>
      <c r="HV63" s="97"/>
      <c r="HW63" s="97"/>
      <c r="HX63" s="97"/>
      <c r="HY63" s="97"/>
      <c r="HZ63" s="97"/>
      <c r="IA63" s="97"/>
      <c r="IB63" s="97"/>
      <c r="IC63" s="97"/>
      <c r="ID63" s="97"/>
      <c r="IE63" s="97"/>
      <c r="IF63" s="97"/>
      <c r="IG63" s="97"/>
      <c r="IH63" s="97"/>
      <c r="II63" s="97"/>
      <c r="IJ63" s="97"/>
      <c r="IK63" s="97"/>
      <c r="IL63" s="97"/>
      <c r="IM63" s="97"/>
      <c r="IN63" s="97"/>
      <c r="IO63" s="97"/>
      <c r="IP63" s="97"/>
      <c r="IQ63" s="97"/>
      <c r="IR63" s="97"/>
      <c r="IS63" s="97"/>
      <c r="IT63" s="97"/>
      <c r="IU63" s="97"/>
      <c r="IV63" s="97"/>
      <c r="IW63" s="97"/>
      <c r="IX63" s="97"/>
      <c r="IY63" s="97"/>
      <c r="IZ63" s="97"/>
    </row>
    <row r="64" customFormat="1" customHeight="1" spans="1:260">
      <c r="A64" s="119" t="s">
        <v>65</v>
      </c>
      <c r="B64" s="120" t="s">
        <v>317</v>
      </c>
      <c r="C64" s="120">
        <v>2024</v>
      </c>
      <c r="D64" s="119" t="s">
        <v>320</v>
      </c>
      <c r="E64" s="119" t="s">
        <v>489</v>
      </c>
      <c r="F64" s="119" t="s">
        <v>490</v>
      </c>
      <c r="G64" s="150">
        <v>88</v>
      </c>
      <c r="H64" s="150">
        <v>2.95</v>
      </c>
      <c r="I64" s="150">
        <v>90.95</v>
      </c>
      <c r="J64" s="150">
        <v>80.5229357798165</v>
      </c>
      <c r="K64" s="150">
        <v>1</v>
      </c>
      <c r="L64" s="150">
        <v>81.5229357798165</v>
      </c>
      <c r="M64" s="150">
        <v>75.75</v>
      </c>
      <c r="N64" s="150">
        <v>0</v>
      </c>
      <c r="O64" s="150">
        <v>75.75</v>
      </c>
      <c r="P64" s="150">
        <v>60</v>
      </c>
      <c r="Q64" s="150">
        <v>0.6</v>
      </c>
      <c r="R64" s="150">
        <v>60.6</v>
      </c>
      <c r="S64" s="150">
        <v>60</v>
      </c>
      <c r="T64" s="150">
        <v>5.5</v>
      </c>
      <c r="U64" s="150">
        <v>65.5</v>
      </c>
      <c r="V64" s="122">
        <f t="shared" si="0"/>
        <v>80.3297018348624</v>
      </c>
      <c r="W64" s="151">
        <v>60</v>
      </c>
      <c r="X64" s="119">
        <v>62</v>
      </c>
      <c r="Y64" s="119" t="s">
        <v>40</v>
      </c>
      <c r="Z64" s="119">
        <v>79</v>
      </c>
      <c r="AA64" s="125"/>
      <c r="AB64" s="125"/>
      <c r="AC64" s="125"/>
      <c r="AD64" s="152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7"/>
      <c r="BT64" s="97"/>
      <c r="BU64" s="97"/>
      <c r="BV64" s="97"/>
      <c r="BW64" s="97"/>
      <c r="BX64" s="97"/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7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  <c r="EF64" s="97"/>
      <c r="EG64" s="97"/>
      <c r="EH64" s="97"/>
      <c r="EI64" s="97"/>
      <c r="EJ64" s="97"/>
      <c r="EK64" s="97"/>
      <c r="EL64" s="97"/>
      <c r="EM64" s="97"/>
      <c r="EN64" s="97"/>
      <c r="EO64" s="97"/>
      <c r="EP64" s="97"/>
      <c r="EQ64" s="97"/>
      <c r="ER64" s="97"/>
      <c r="ES64" s="97"/>
      <c r="ET64" s="97"/>
      <c r="EU64" s="97"/>
      <c r="EV64" s="97"/>
      <c r="EW64" s="97"/>
      <c r="EX64" s="97"/>
      <c r="EY64" s="97"/>
      <c r="EZ64" s="97"/>
      <c r="FA64" s="97"/>
      <c r="FB64" s="97"/>
      <c r="FC64" s="97"/>
      <c r="FD64" s="97"/>
      <c r="FE64" s="97"/>
      <c r="FF64" s="97"/>
      <c r="FG64" s="97"/>
      <c r="FH64" s="97"/>
      <c r="FI64" s="97"/>
      <c r="FJ64" s="97"/>
      <c r="FK64" s="97"/>
      <c r="FL64" s="97"/>
      <c r="FM64" s="97"/>
      <c r="FN64" s="97"/>
      <c r="FO64" s="97"/>
      <c r="FP64" s="97"/>
      <c r="FQ64" s="97"/>
      <c r="FR64" s="97"/>
      <c r="FS64" s="97"/>
      <c r="FT64" s="97"/>
      <c r="FU64" s="97"/>
      <c r="FV64" s="97"/>
      <c r="FW64" s="97"/>
      <c r="FX64" s="97"/>
      <c r="FY64" s="97"/>
      <c r="FZ64" s="97"/>
      <c r="GA64" s="97"/>
      <c r="GB64" s="97"/>
      <c r="GC64" s="97"/>
      <c r="GD64" s="97"/>
      <c r="GE64" s="97"/>
      <c r="GF64" s="97"/>
      <c r="GG64" s="97"/>
      <c r="GH64" s="97"/>
      <c r="GI64" s="97"/>
      <c r="GJ64" s="97"/>
      <c r="GK64" s="97"/>
      <c r="GL64" s="97"/>
      <c r="GM64" s="97"/>
      <c r="GN64" s="97"/>
      <c r="GO64" s="97"/>
      <c r="GP64" s="97"/>
      <c r="GQ64" s="97"/>
      <c r="GR64" s="97"/>
      <c r="GS64" s="97"/>
      <c r="GT64" s="97"/>
      <c r="GU64" s="97"/>
      <c r="GV64" s="97"/>
      <c r="GW64" s="97"/>
      <c r="GX64" s="97"/>
      <c r="GY64" s="97"/>
      <c r="GZ64" s="97"/>
      <c r="HA64" s="97"/>
      <c r="HB64" s="97"/>
      <c r="HC64" s="97"/>
      <c r="HD64" s="97"/>
      <c r="HE64" s="97"/>
      <c r="HF64" s="97"/>
      <c r="HG64" s="97"/>
      <c r="HH64" s="97"/>
      <c r="HI64" s="97"/>
      <c r="HJ64" s="97"/>
      <c r="HK64" s="97"/>
      <c r="HL64" s="97"/>
      <c r="HM64" s="97"/>
      <c r="HN64" s="97"/>
      <c r="HO64" s="97"/>
      <c r="HP64" s="97"/>
      <c r="HQ64" s="97"/>
      <c r="HR64" s="97"/>
      <c r="HS64" s="97"/>
      <c r="HT64" s="97"/>
      <c r="HU64" s="97"/>
      <c r="HV64" s="97"/>
      <c r="HW64" s="97"/>
      <c r="HX64" s="97"/>
      <c r="HY64" s="97"/>
      <c r="HZ64" s="97"/>
      <c r="IA64" s="97"/>
      <c r="IB64" s="97"/>
      <c r="IC64" s="97"/>
      <c r="ID64" s="97"/>
      <c r="IE64" s="97"/>
      <c r="IF64" s="97"/>
      <c r="IG64" s="97"/>
      <c r="IH64" s="97"/>
      <c r="II64" s="97"/>
      <c r="IJ64" s="97"/>
      <c r="IK64" s="97"/>
      <c r="IL64" s="97"/>
      <c r="IM64" s="97"/>
      <c r="IN64" s="97"/>
      <c r="IO64" s="97"/>
      <c r="IP64" s="97"/>
      <c r="IQ64" s="97"/>
      <c r="IR64" s="97"/>
      <c r="IS64" s="97"/>
      <c r="IT64" s="97"/>
      <c r="IU64" s="97"/>
      <c r="IV64" s="97"/>
      <c r="IW64" s="97"/>
      <c r="IX64" s="97"/>
      <c r="IY64" s="97"/>
      <c r="IZ64" s="97"/>
    </row>
    <row r="65" customFormat="1" customHeight="1" spans="1:260">
      <c r="A65" s="119" t="s">
        <v>65</v>
      </c>
      <c r="B65" s="120" t="s">
        <v>317</v>
      </c>
      <c r="C65" s="120">
        <v>2024</v>
      </c>
      <c r="D65" s="119" t="s">
        <v>318</v>
      </c>
      <c r="E65" s="119" t="s">
        <v>491</v>
      </c>
      <c r="F65" s="119" t="s">
        <v>492</v>
      </c>
      <c r="G65" s="150">
        <v>88</v>
      </c>
      <c r="H65" s="150">
        <v>0.5</v>
      </c>
      <c r="I65" s="150">
        <v>88.5</v>
      </c>
      <c r="J65" s="150">
        <v>80.7339449541284</v>
      </c>
      <c r="K65" s="150">
        <v>1.2</v>
      </c>
      <c r="L65" s="150">
        <v>81.9339449541284</v>
      </c>
      <c r="M65" s="150">
        <v>66.5</v>
      </c>
      <c r="N65" s="150">
        <v>0</v>
      </c>
      <c r="O65" s="150">
        <v>66.5</v>
      </c>
      <c r="P65" s="150">
        <v>60</v>
      </c>
      <c r="Q65" s="150">
        <v>0.35</v>
      </c>
      <c r="R65" s="150">
        <v>60.35</v>
      </c>
      <c r="S65" s="150">
        <v>60</v>
      </c>
      <c r="T65" s="150">
        <v>10</v>
      </c>
      <c r="U65" s="150">
        <v>70</v>
      </c>
      <c r="V65" s="122">
        <f t="shared" si="0"/>
        <v>80.1429587155963</v>
      </c>
      <c r="W65" s="151">
        <v>61</v>
      </c>
      <c r="X65" s="119">
        <v>60</v>
      </c>
      <c r="Y65" s="119" t="s">
        <v>36</v>
      </c>
      <c r="Z65" s="119">
        <v>79</v>
      </c>
      <c r="AA65" s="125"/>
      <c r="AB65" s="125"/>
      <c r="AC65" s="125"/>
      <c r="AD65" s="152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7"/>
      <c r="CW65" s="97"/>
      <c r="CX65" s="97"/>
      <c r="CY65" s="97"/>
      <c r="CZ65" s="97"/>
      <c r="DA65" s="97"/>
      <c r="DB65" s="97"/>
      <c r="DC65" s="97"/>
      <c r="DD65" s="97"/>
      <c r="DE65" s="97"/>
      <c r="DF65" s="97"/>
      <c r="DG65" s="97"/>
      <c r="DH65" s="97"/>
      <c r="DI65" s="97"/>
      <c r="DJ65" s="97"/>
      <c r="DK65" s="97"/>
      <c r="DL65" s="97"/>
      <c r="DM65" s="97"/>
      <c r="DN65" s="97"/>
      <c r="DO65" s="97"/>
      <c r="DP65" s="97"/>
      <c r="DQ65" s="97"/>
      <c r="DR65" s="97"/>
      <c r="DS65" s="97"/>
      <c r="DT65" s="97"/>
      <c r="DU65" s="97"/>
      <c r="DV65" s="97"/>
      <c r="DW65" s="97"/>
      <c r="DX65" s="97"/>
      <c r="DY65" s="97"/>
      <c r="DZ65" s="97"/>
      <c r="EA65" s="97"/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  <c r="EO65" s="97"/>
      <c r="EP65" s="97"/>
      <c r="EQ65" s="97"/>
      <c r="ER65" s="97"/>
      <c r="ES65" s="97"/>
      <c r="ET65" s="97"/>
      <c r="EU65" s="97"/>
      <c r="EV65" s="97"/>
      <c r="EW65" s="97"/>
      <c r="EX65" s="97"/>
      <c r="EY65" s="97"/>
      <c r="EZ65" s="97"/>
      <c r="FA65" s="97"/>
      <c r="FB65" s="97"/>
      <c r="FC65" s="97"/>
      <c r="FD65" s="97"/>
      <c r="FE65" s="97"/>
      <c r="FF65" s="97"/>
      <c r="FG65" s="97"/>
      <c r="FH65" s="97"/>
      <c r="FI65" s="97"/>
      <c r="FJ65" s="97"/>
      <c r="FK65" s="97"/>
      <c r="FL65" s="97"/>
      <c r="FM65" s="97"/>
      <c r="FN65" s="97"/>
      <c r="FO65" s="97"/>
      <c r="FP65" s="97"/>
      <c r="FQ65" s="97"/>
      <c r="FR65" s="97"/>
      <c r="FS65" s="97"/>
      <c r="FT65" s="97"/>
      <c r="FU65" s="97"/>
      <c r="FV65" s="97"/>
      <c r="FW65" s="97"/>
      <c r="FX65" s="97"/>
      <c r="FY65" s="97"/>
      <c r="FZ65" s="97"/>
      <c r="GA65" s="97"/>
      <c r="GB65" s="97"/>
      <c r="GC65" s="97"/>
      <c r="GD65" s="97"/>
      <c r="GE65" s="97"/>
      <c r="GF65" s="97"/>
      <c r="GG65" s="97"/>
      <c r="GH65" s="97"/>
      <c r="GI65" s="97"/>
      <c r="GJ65" s="97"/>
      <c r="GK65" s="97"/>
      <c r="GL65" s="97"/>
      <c r="GM65" s="97"/>
      <c r="GN65" s="97"/>
      <c r="GO65" s="97"/>
      <c r="GP65" s="97"/>
      <c r="GQ65" s="97"/>
      <c r="GR65" s="97"/>
      <c r="GS65" s="97"/>
      <c r="GT65" s="97"/>
      <c r="GU65" s="97"/>
      <c r="GV65" s="97"/>
      <c r="GW65" s="97"/>
      <c r="GX65" s="97"/>
      <c r="GY65" s="97"/>
      <c r="GZ65" s="97"/>
      <c r="HA65" s="97"/>
      <c r="HB65" s="97"/>
      <c r="HC65" s="97"/>
      <c r="HD65" s="97"/>
      <c r="HE65" s="97"/>
      <c r="HF65" s="97"/>
      <c r="HG65" s="97"/>
      <c r="HH65" s="97"/>
      <c r="HI65" s="97"/>
      <c r="HJ65" s="97"/>
      <c r="HK65" s="97"/>
      <c r="HL65" s="97"/>
      <c r="HM65" s="97"/>
      <c r="HN65" s="97"/>
      <c r="HO65" s="97"/>
      <c r="HP65" s="97"/>
      <c r="HQ65" s="97"/>
      <c r="HR65" s="97"/>
      <c r="HS65" s="97"/>
      <c r="HT65" s="97"/>
      <c r="HU65" s="97"/>
      <c r="HV65" s="97"/>
      <c r="HW65" s="97"/>
      <c r="HX65" s="97"/>
      <c r="HY65" s="97"/>
      <c r="HZ65" s="97"/>
      <c r="IA65" s="97"/>
      <c r="IB65" s="97"/>
      <c r="IC65" s="97"/>
      <c r="ID65" s="97"/>
      <c r="IE65" s="97"/>
      <c r="IF65" s="97"/>
      <c r="IG65" s="97"/>
      <c r="IH65" s="97"/>
      <c r="II65" s="97"/>
      <c r="IJ65" s="97"/>
      <c r="IK65" s="97"/>
      <c r="IL65" s="97"/>
      <c r="IM65" s="97"/>
      <c r="IN65" s="97"/>
      <c r="IO65" s="97"/>
      <c r="IP65" s="97"/>
      <c r="IQ65" s="97"/>
      <c r="IR65" s="97"/>
      <c r="IS65" s="97"/>
      <c r="IT65" s="97"/>
      <c r="IU65" s="97"/>
      <c r="IV65" s="97"/>
      <c r="IW65" s="97"/>
      <c r="IX65" s="97"/>
      <c r="IY65" s="97"/>
      <c r="IZ65" s="97"/>
    </row>
    <row r="66" customFormat="1" customHeight="1" spans="1:260">
      <c r="A66" s="119" t="s">
        <v>65</v>
      </c>
      <c r="B66" s="120" t="s">
        <v>317</v>
      </c>
      <c r="C66" s="120">
        <v>2024</v>
      </c>
      <c r="D66" s="119" t="s">
        <v>318</v>
      </c>
      <c r="E66" s="119" t="s">
        <v>493</v>
      </c>
      <c r="F66" s="119" t="s">
        <v>494</v>
      </c>
      <c r="G66" s="150">
        <v>88</v>
      </c>
      <c r="H66" s="150">
        <v>1.2</v>
      </c>
      <c r="I66" s="150">
        <v>89.2</v>
      </c>
      <c r="J66" s="150">
        <v>80.2307692307692</v>
      </c>
      <c r="K66" s="150">
        <v>1.4</v>
      </c>
      <c r="L66" s="150">
        <v>81.6307692307692</v>
      </c>
      <c r="M66" s="150">
        <v>77.25</v>
      </c>
      <c r="N66" s="150">
        <v>0</v>
      </c>
      <c r="O66" s="150">
        <v>77.25</v>
      </c>
      <c r="P66" s="150">
        <v>60</v>
      </c>
      <c r="Q66" s="150">
        <v>0</v>
      </c>
      <c r="R66" s="150">
        <v>60</v>
      </c>
      <c r="S66" s="150">
        <v>60</v>
      </c>
      <c r="T66" s="150">
        <v>1.5</v>
      </c>
      <c r="U66" s="150">
        <v>61.5</v>
      </c>
      <c r="V66" s="122">
        <f t="shared" si="0"/>
        <v>80.0805769230769</v>
      </c>
      <c r="W66" s="151">
        <v>62</v>
      </c>
      <c r="X66" s="119">
        <v>64</v>
      </c>
      <c r="Y66" s="119" t="s">
        <v>40</v>
      </c>
      <c r="Z66" s="119">
        <v>79</v>
      </c>
      <c r="AA66" s="125"/>
      <c r="AB66" s="125"/>
      <c r="AC66" s="125"/>
      <c r="AD66" s="152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</row>
    <row r="67" customFormat="1" customHeight="1" spans="1:260">
      <c r="A67" s="119" t="s">
        <v>65</v>
      </c>
      <c r="B67" s="120" t="s">
        <v>317</v>
      </c>
      <c r="C67" s="120">
        <v>2024</v>
      </c>
      <c r="D67" s="119" t="s">
        <v>318</v>
      </c>
      <c r="E67" s="119" t="s">
        <v>495</v>
      </c>
      <c r="F67" s="119" t="s">
        <v>496</v>
      </c>
      <c r="G67" s="150">
        <v>88</v>
      </c>
      <c r="H67" s="150">
        <v>0</v>
      </c>
      <c r="I67" s="150">
        <v>88</v>
      </c>
      <c r="J67" s="150">
        <v>82.0091743119266</v>
      </c>
      <c r="K67" s="150">
        <v>0</v>
      </c>
      <c r="L67" s="150">
        <v>82.0091743119266</v>
      </c>
      <c r="M67" s="150">
        <v>80</v>
      </c>
      <c r="N67" s="150">
        <v>0</v>
      </c>
      <c r="O67" s="150">
        <v>80</v>
      </c>
      <c r="P67" s="150">
        <v>60</v>
      </c>
      <c r="Q67" s="150">
        <v>0</v>
      </c>
      <c r="R67" s="150">
        <v>60</v>
      </c>
      <c r="S67" s="150">
        <v>60</v>
      </c>
      <c r="T67" s="125">
        <v>-5</v>
      </c>
      <c r="U67" s="150">
        <v>55</v>
      </c>
      <c r="V67" s="122">
        <f t="shared" si="0"/>
        <v>80.056880733945</v>
      </c>
      <c r="W67" s="151">
        <v>63</v>
      </c>
      <c r="X67" s="119">
        <v>52</v>
      </c>
      <c r="Y67" s="119" t="s">
        <v>40</v>
      </c>
      <c r="Z67" s="119">
        <v>79</v>
      </c>
      <c r="AA67" s="125"/>
      <c r="AB67" s="125"/>
      <c r="AC67" s="125"/>
      <c r="AD67" s="152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</row>
    <row r="68" customFormat="1" customHeight="1" spans="1:260">
      <c r="A68" s="119" t="s">
        <v>65</v>
      </c>
      <c r="B68" s="120" t="s">
        <v>317</v>
      </c>
      <c r="C68" s="120">
        <v>2024</v>
      </c>
      <c r="D68" s="119" t="s">
        <v>318</v>
      </c>
      <c r="E68" s="119" t="s">
        <v>497</v>
      </c>
      <c r="F68" s="119" t="s">
        <v>498</v>
      </c>
      <c r="G68" s="150">
        <v>88</v>
      </c>
      <c r="H68" s="150">
        <v>1.4</v>
      </c>
      <c r="I68" s="150">
        <v>89.4</v>
      </c>
      <c r="J68" s="150">
        <v>80.216</v>
      </c>
      <c r="K68" s="150">
        <v>0</v>
      </c>
      <c r="L68" s="150">
        <v>80.216</v>
      </c>
      <c r="M68" s="150">
        <v>76.7</v>
      </c>
      <c r="N68" s="150">
        <v>0</v>
      </c>
      <c r="O68" s="150">
        <v>76.7</v>
      </c>
      <c r="P68" s="150">
        <v>60</v>
      </c>
      <c r="Q68" s="150">
        <v>0.35</v>
      </c>
      <c r="R68" s="150">
        <v>60.35</v>
      </c>
      <c r="S68" s="150">
        <v>60</v>
      </c>
      <c r="T68" s="150">
        <v>9.95</v>
      </c>
      <c r="U68" s="150">
        <v>69.95</v>
      </c>
      <c r="V68" s="122">
        <f t="shared" si="0"/>
        <v>79.452</v>
      </c>
      <c r="W68" s="151">
        <v>64</v>
      </c>
      <c r="X68" s="119">
        <v>65</v>
      </c>
      <c r="Y68" s="119" t="s">
        <v>40</v>
      </c>
      <c r="Z68" s="119">
        <v>79</v>
      </c>
      <c r="AA68" s="125"/>
      <c r="AB68" s="125"/>
      <c r="AC68" s="125"/>
      <c r="AD68" s="152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</row>
    <row r="69" customFormat="1" customHeight="1" spans="1:260">
      <c r="A69" s="119" t="s">
        <v>65</v>
      </c>
      <c r="B69" s="120" t="s">
        <v>317</v>
      </c>
      <c r="C69" s="120">
        <v>2024</v>
      </c>
      <c r="D69" s="119" t="s">
        <v>318</v>
      </c>
      <c r="E69" s="119" t="s">
        <v>499</v>
      </c>
      <c r="F69" s="119" t="s">
        <v>500</v>
      </c>
      <c r="G69" s="150">
        <v>88</v>
      </c>
      <c r="H69" s="150">
        <v>0.1</v>
      </c>
      <c r="I69" s="150">
        <v>88.1</v>
      </c>
      <c r="J69" s="150">
        <v>80.1926605504587</v>
      </c>
      <c r="K69" s="150">
        <v>0</v>
      </c>
      <c r="L69" s="150">
        <v>80.1926605504587</v>
      </c>
      <c r="M69" s="150">
        <v>81.1</v>
      </c>
      <c r="N69" s="150">
        <v>0</v>
      </c>
      <c r="O69" s="150">
        <v>81.1</v>
      </c>
      <c r="P69" s="150">
        <v>60</v>
      </c>
      <c r="Q69" s="150">
        <v>0.35</v>
      </c>
      <c r="R69" s="150">
        <v>60.35</v>
      </c>
      <c r="S69" s="150">
        <v>60</v>
      </c>
      <c r="T69" s="125">
        <v>-4.5</v>
      </c>
      <c r="U69" s="150">
        <v>55.5</v>
      </c>
      <c r="V69" s="122">
        <f t="shared" ref="V69:V83" si="1">I69*10%+L69*75%+O69*5%+R69*5%+U69*5%</f>
        <v>78.801995412844</v>
      </c>
      <c r="W69" s="151">
        <v>65</v>
      </c>
      <c r="X69" s="119">
        <v>66</v>
      </c>
      <c r="Y69" s="119" t="s">
        <v>36</v>
      </c>
      <c r="Z69" s="119">
        <v>79</v>
      </c>
      <c r="AA69" s="125"/>
      <c r="AB69" s="125"/>
      <c r="AC69" s="125"/>
      <c r="AD69" s="152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</row>
    <row r="70" customFormat="1" customHeight="1" spans="1:260">
      <c r="A70" s="119" t="s">
        <v>65</v>
      </c>
      <c r="B70" s="120" t="s">
        <v>317</v>
      </c>
      <c r="C70" s="120">
        <v>2024</v>
      </c>
      <c r="D70" s="119" t="s">
        <v>320</v>
      </c>
      <c r="E70" s="119" t="s">
        <v>501</v>
      </c>
      <c r="F70" s="119" t="s">
        <v>502</v>
      </c>
      <c r="G70" s="150">
        <v>88</v>
      </c>
      <c r="H70" s="150">
        <v>0.75</v>
      </c>
      <c r="I70" s="150">
        <v>88.75</v>
      </c>
      <c r="J70" s="150">
        <v>80.2844036697248</v>
      </c>
      <c r="K70" s="150">
        <v>0</v>
      </c>
      <c r="L70" s="150">
        <v>80.2844036697248</v>
      </c>
      <c r="M70" s="150">
        <v>70.35</v>
      </c>
      <c r="N70" s="150">
        <v>0</v>
      </c>
      <c r="O70" s="150">
        <v>70.35</v>
      </c>
      <c r="P70" s="150">
        <v>60</v>
      </c>
      <c r="Q70" s="150">
        <v>0.6</v>
      </c>
      <c r="R70" s="150">
        <v>60.6</v>
      </c>
      <c r="S70" s="150">
        <v>60</v>
      </c>
      <c r="T70" s="125">
        <v>-10</v>
      </c>
      <c r="U70" s="150">
        <v>50</v>
      </c>
      <c r="V70" s="122">
        <f t="shared" si="1"/>
        <v>78.1358027522936</v>
      </c>
      <c r="W70" s="151">
        <v>66</v>
      </c>
      <c r="X70" s="119">
        <v>63</v>
      </c>
      <c r="Y70" s="119" t="s">
        <v>40</v>
      </c>
      <c r="Z70" s="119">
        <v>79</v>
      </c>
      <c r="AA70" s="125"/>
      <c r="AB70" s="125"/>
      <c r="AC70" s="125"/>
      <c r="AD70" s="152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</row>
    <row r="71" customFormat="1" customHeight="1" spans="1:260">
      <c r="A71" s="119" t="s">
        <v>65</v>
      </c>
      <c r="B71" s="120" t="s">
        <v>317</v>
      </c>
      <c r="C71" s="120">
        <v>2024</v>
      </c>
      <c r="D71" s="119" t="s">
        <v>320</v>
      </c>
      <c r="E71" s="119" t="s">
        <v>503</v>
      </c>
      <c r="F71" s="119" t="s">
        <v>504</v>
      </c>
      <c r="G71" s="150">
        <v>88</v>
      </c>
      <c r="H71" s="150">
        <v>0.75</v>
      </c>
      <c r="I71" s="150">
        <v>88.75</v>
      </c>
      <c r="J71" s="150">
        <v>79.9565217391304</v>
      </c>
      <c r="K71" s="150">
        <v>0</v>
      </c>
      <c r="L71" s="150">
        <v>79.9565217391304</v>
      </c>
      <c r="M71" s="150">
        <v>69.7</v>
      </c>
      <c r="N71" s="150">
        <v>0</v>
      </c>
      <c r="O71" s="150">
        <v>69.7</v>
      </c>
      <c r="P71" s="150">
        <v>60</v>
      </c>
      <c r="Q71" s="150">
        <v>0.6</v>
      </c>
      <c r="R71" s="150">
        <v>60.6</v>
      </c>
      <c r="S71" s="150">
        <v>60</v>
      </c>
      <c r="T71" s="125">
        <v>-10</v>
      </c>
      <c r="U71" s="150">
        <v>50</v>
      </c>
      <c r="V71" s="122">
        <f t="shared" si="1"/>
        <v>77.8573913043478</v>
      </c>
      <c r="W71" s="151">
        <v>67</v>
      </c>
      <c r="X71" s="119">
        <v>68</v>
      </c>
      <c r="Y71" s="119" t="s">
        <v>40</v>
      </c>
      <c r="Z71" s="119">
        <v>79</v>
      </c>
      <c r="AA71" s="125"/>
      <c r="AB71" s="125"/>
      <c r="AC71" s="125"/>
      <c r="AD71" s="152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</row>
    <row r="72" customFormat="1" customHeight="1" spans="1:260">
      <c r="A72" s="119" t="s">
        <v>65</v>
      </c>
      <c r="B72" s="120" t="s">
        <v>317</v>
      </c>
      <c r="C72" s="120">
        <v>2024</v>
      </c>
      <c r="D72" s="119" t="s">
        <v>320</v>
      </c>
      <c r="E72" s="119" t="s">
        <v>505</v>
      </c>
      <c r="F72" s="119" t="s">
        <v>506</v>
      </c>
      <c r="G72" s="150">
        <v>88</v>
      </c>
      <c r="H72" s="150">
        <v>2.85</v>
      </c>
      <c r="I72" s="150">
        <v>90.85</v>
      </c>
      <c r="J72" s="150">
        <v>78.1623931623932</v>
      </c>
      <c r="K72" s="150">
        <v>0</v>
      </c>
      <c r="L72" s="150">
        <v>78.1623931623932</v>
      </c>
      <c r="M72" s="150">
        <v>81.2</v>
      </c>
      <c r="N72" s="150">
        <v>0</v>
      </c>
      <c r="O72" s="150">
        <v>81.2</v>
      </c>
      <c r="P72" s="150">
        <v>60</v>
      </c>
      <c r="Q72" s="150">
        <v>0.6</v>
      </c>
      <c r="R72" s="150">
        <v>60.6</v>
      </c>
      <c r="S72" s="150">
        <v>60</v>
      </c>
      <c r="T72" s="150">
        <v>0</v>
      </c>
      <c r="U72" s="150">
        <v>60</v>
      </c>
      <c r="V72" s="122">
        <f t="shared" si="1"/>
        <v>77.7967948717949</v>
      </c>
      <c r="W72" s="151">
        <v>68</v>
      </c>
      <c r="X72" s="119">
        <v>70</v>
      </c>
      <c r="Y72" s="119" t="s">
        <v>36</v>
      </c>
      <c r="Z72" s="119">
        <v>79</v>
      </c>
      <c r="AA72" s="125"/>
      <c r="AB72" s="125"/>
      <c r="AC72" s="125"/>
      <c r="AD72" s="152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</row>
    <row r="73" customFormat="1" customHeight="1" spans="1:260">
      <c r="A73" s="119" t="s">
        <v>65</v>
      </c>
      <c r="B73" s="120" t="s">
        <v>317</v>
      </c>
      <c r="C73" s="120">
        <v>2024</v>
      </c>
      <c r="D73" s="119" t="s">
        <v>318</v>
      </c>
      <c r="E73" s="119" t="s">
        <v>507</v>
      </c>
      <c r="F73" s="119" t="s">
        <v>508</v>
      </c>
      <c r="G73" s="150">
        <v>88</v>
      </c>
      <c r="H73" s="150">
        <v>1</v>
      </c>
      <c r="I73" s="150">
        <v>89</v>
      </c>
      <c r="J73" s="150">
        <v>77.7064220183486</v>
      </c>
      <c r="K73" s="150">
        <v>0</v>
      </c>
      <c r="L73" s="150">
        <v>77.7064220183486</v>
      </c>
      <c r="M73" s="150">
        <v>64.825</v>
      </c>
      <c r="N73" s="150">
        <v>1</v>
      </c>
      <c r="O73" s="150">
        <v>65.825</v>
      </c>
      <c r="P73" s="150">
        <v>60</v>
      </c>
      <c r="Q73" s="150">
        <v>0.35</v>
      </c>
      <c r="R73" s="150">
        <v>60.35</v>
      </c>
      <c r="S73" s="150">
        <v>60</v>
      </c>
      <c r="T73" s="150">
        <v>16</v>
      </c>
      <c r="U73" s="150">
        <v>76</v>
      </c>
      <c r="V73" s="122">
        <f t="shared" si="1"/>
        <v>77.2885665137615</v>
      </c>
      <c r="W73" s="151">
        <v>69</v>
      </c>
      <c r="X73" s="119">
        <v>72</v>
      </c>
      <c r="Y73" s="119" t="s">
        <v>36</v>
      </c>
      <c r="Z73" s="119">
        <v>79</v>
      </c>
      <c r="AA73" s="125"/>
      <c r="AB73" s="125"/>
      <c r="AC73" s="125"/>
      <c r="AD73" s="152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</row>
    <row r="74" customFormat="1" customHeight="1" spans="1:260">
      <c r="A74" s="119" t="s">
        <v>65</v>
      </c>
      <c r="B74" s="120" t="s">
        <v>317</v>
      </c>
      <c r="C74" s="120">
        <v>2024</v>
      </c>
      <c r="D74" s="119" t="s">
        <v>320</v>
      </c>
      <c r="E74" s="119" t="s">
        <v>509</v>
      </c>
      <c r="F74" s="119" t="s">
        <v>510</v>
      </c>
      <c r="G74" s="150">
        <v>88</v>
      </c>
      <c r="H74" s="150">
        <v>0.75</v>
      </c>
      <c r="I74" s="150">
        <v>88.75</v>
      </c>
      <c r="J74" s="150">
        <v>78.780701754386</v>
      </c>
      <c r="K74" s="150">
        <v>0</v>
      </c>
      <c r="L74" s="150">
        <v>78.780701754386</v>
      </c>
      <c r="M74" s="150">
        <v>65.375</v>
      </c>
      <c r="N74" s="150">
        <v>0</v>
      </c>
      <c r="O74" s="150">
        <v>65.375</v>
      </c>
      <c r="P74" s="150">
        <v>60</v>
      </c>
      <c r="Q74" s="150">
        <v>0.6</v>
      </c>
      <c r="R74" s="150">
        <v>60.6</v>
      </c>
      <c r="S74" s="150">
        <v>60</v>
      </c>
      <c r="T74" s="125">
        <v>-10</v>
      </c>
      <c r="U74" s="150">
        <v>50</v>
      </c>
      <c r="V74" s="122">
        <f t="shared" si="1"/>
        <v>76.7592763157895</v>
      </c>
      <c r="W74" s="151">
        <v>70</v>
      </c>
      <c r="X74" s="119">
        <v>69</v>
      </c>
      <c r="Y74" s="119" t="s">
        <v>36</v>
      </c>
      <c r="Z74" s="119">
        <v>79</v>
      </c>
      <c r="AA74" s="125"/>
      <c r="AB74" s="125"/>
      <c r="AC74" s="125"/>
      <c r="AD74" s="152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</row>
    <row r="75" customFormat="1" customHeight="1" spans="1:260">
      <c r="A75" s="119" t="s">
        <v>65</v>
      </c>
      <c r="B75" s="120" t="s">
        <v>317</v>
      </c>
      <c r="C75" s="120">
        <v>2024</v>
      </c>
      <c r="D75" s="119" t="s">
        <v>318</v>
      </c>
      <c r="E75" s="119" t="s">
        <v>511</v>
      </c>
      <c r="F75" s="119" t="s">
        <v>512</v>
      </c>
      <c r="G75" s="150">
        <v>88</v>
      </c>
      <c r="H75" s="150">
        <v>0</v>
      </c>
      <c r="I75" s="150">
        <v>88</v>
      </c>
      <c r="J75" s="150">
        <v>77.8715596330275</v>
      </c>
      <c r="K75" s="150">
        <v>0</v>
      </c>
      <c r="L75" s="150">
        <v>77.8715596330275</v>
      </c>
      <c r="M75" s="150">
        <v>73.65</v>
      </c>
      <c r="N75" s="150">
        <v>0</v>
      </c>
      <c r="O75" s="150">
        <v>73.65</v>
      </c>
      <c r="P75" s="150">
        <v>60</v>
      </c>
      <c r="Q75" s="150">
        <v>0</v>
      </c>
      <c r="R75" s="150">
        <v>60</v>
      </c>
      <c r="S75" s="150">
        <v>60</v>
      </c>
      <c r="T75" s="125">
        <v>-5</v>
      </c>
      <c r="U75" s="150">
        <v>55</v>
      </c>
      <c r="V75" s="122">
        <f t="shared" si="1"/>
        <v>76.6361697247706</v>
      </c>
      <c r="W75" s="151">
        <v>71</v>
      </c>
      <c r="X75" s="119">
        <v>71</v>
      </c>
      <c r="Y75" s="119" t="s">
        <v>36</v>
      </c>
      <c r="Z75" s="119">
        <v>79</v>
      </c>
      <c r="AA75" s="125"/>
      <c r="AB75" s="125"/>
      <c r="AC75" s="125"/>
      <c r="AD75" s="152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</row>
    <row r="76" customFormat="1" customHeight="1" spans="1:260">
      <c r="A76" s="119" t="s">
        <v>65</v>
      </c>
      <c r="B76" s="120" t="s">
        <v>317</v>
      </c>
      <c r="C76" s="120">
        <v>2024</v>
      </c>
      <c r="D76" s="119" t="s">
        <v>320</v>
      </c>
      <c r="E76" s="119" t="s">
        <v>513</v>
      </c>
      <c r="F76" s="119" t="s">
        <v>514</v>
      </c>
      <c r="G76" s="150">
        <v>88</v>
      </c>
      <c r="H76" s="150">
        <v>0</v>
      </c>
      <c r="I76" s="150">
        <v>88</v>
      </c>
      <c r="J76" s="150">
        <v>81.6260162601626</v>
      </c>
      <c r="K76" s="150">
        <v>0</v>
      </c>
      <c r="L76" s="150">
        <v>81.6260162601626</v>
      </c>
      <c r="M76" s="150">
        <v>0</v>
      </c>
      <c r="N76" s="150">
        <v>0</v>
      </c>
      <c r="O76" s="150">
        <v>0</v>
      </c>
      <c r="P76" s="150">
        <v>60</v>
      </c>
      <c r="Q76" s="150">
        <v>0</v>
      </c>
      <c r="R76" s="150">
        <v>60</v>
      </c>
      <c r="S76" s="150">
        <v>60</v>
      </c>
      <c r="T76" s="150">
        <v>0</v>
      </c>
      <c r="U76" s="150">
        <v>60</v>
      </c>
      <c r="V76" s="122">
        <f t="shared" si="1"/>
        <v>76.0195121951219</v>
      </c>
      <c r="W76" s="151">
        <v>72</v>
      </c>
      <c r="X76" s="119">
        <v>54</v>
      </c>
      <c r="Y76" s="119" t="s">
        <v>36</v>
      </c>
      <c r="Z76" s="119">
        <v>79</v>
      </c>
      <c r="AA76" s="125"/>
      <c r="AB76" s="125"/>
      <c r="AC76" s="125"/>
      <c r="AD76" s="152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7"/>
      <c r="CW76" s="97"/>
      <c r="CX76" s="97"/>
      <c r="CY76" s="97"/>
      <c r="CZ76" s="97"/>
      <c r="DA76" s="97"/>
      <c r="DB76" s="97"/>
      <c r="DC76" s="97"/>
      <c r="DD76" s="97"/>
      <c r="DE76" s="97"/>
      <c r="DF76" s="97"/>
      <c r="DG76" s="97"/>
      <c r="DH76" s="97"/>
      <c r="DI76" s="97"/>
      <c r="DJ76" s="97"/>
      <c r="DK76" s="97"/>
      <c r="DL76" s="97"/>
      <c r="DM76" s="97"/>
      <c r="DN76" s="97"/>
      <c r="DO76" s="97"/>
      <c r="DP76" s="97"/>
      <c r="DQ76" s="97"/>
      <c r="DR76" s="97"/>
      <c r="DS76" s="97"/>
      <c r="DT76" s="97"/>
      <c r="DU76" s="97"/>
      <c r="DV76" s="97"/>
      <c r="DW76" s="97"/>
      <c r="DX76" s="97"/>
      <c r="DY76" s="97"/>
      <c r="DZ76" s="97"/>
      <c r="EA76" s="97"/>
      <c r="EB76" s="97"/>
      <c r="EC76" s="97"/>
      <c r="ED76" s="97"/>
      <c r="EE76" s="97"/>
      <c r="EF76" s="97"/>
      <c r="EG76" s="97"/>
      <c r="EH76" s="97"/>
      <c r="EI76" s="97"/>
      <c r="EJ76" s="97"/>
      <c r="EK76" s="97"/>
      <c r="EL76" s="97"/>
      <c r="EM76" s="97"/>
      <c r="EN76" s="97"/>
      <c r="EO76" s="97"/>
      <c r="EP76" s="97"/>
      <c r="EQ76" s="97"/>
      <c r="ER76" s="97"/>
      <c r="ES76" s="97"/>
      <c r="ET76" s="97"/>
      <c r="EU76" s="97"/>
      <c r="EV76" s="97"/>
      <c r="EW76" s="97"/>
      <c r="EX76" s="97"/>
      <c r="EY76" s="97"/>
      <c r="EZ76" s="97"/>
      <c r="FA76" s="97"/>
      <c r="FB76" s="97"/>
      <c r="FC76" s="97"/>
      <c r="FD76" s="97"/>
      <c r="FE76" s="97"/>
      <c r="FF76" s="97"/>
      <c r="FG76" s="97"/>
      <c r="FH76" s="97"/>
      <c r="FI76" s="97"/>
      <c r="FJ76" s="97"/>
      <c r="FK76" s="97"/>
      <c r="FL76" s="97"/>
      <c r="FM76" s="97"/>
      <c r="FN76" s="97"/>
      <c r="FO76" s="97"/>
      <c r="FP76" s="97"/>
      <c r="FQ76" s="97"/>
      <c r="FR76" s="97"/>
      <c r="FS76" s="97"/>
      <c r="FT76" s="97"/>
      <c r="FU76" s="97"/>
      <c r="FV76" s="97"/>
      <c r="FW76" s="97"/>
      <c r="FX76" s="97"/>
      <c r="FY76" s="97"/>
      <c r="FZ76" s="97"/>
      <c r="GA76" s="97"/>
      <c r="GB76" s="97"/>
      <c r="GC76" s="97"/>
      <c r="GD76" s="97"/>
      <c r="GE76" s="97"/>
      <c r="GF76" s="97"/>
      <c r="GG76" s="97"/>
      <c r="GH76" s="97"/>
      <c r="GI76" s="97"/>
      <c r="GJ76" s="97"/>
      <c r="GK76" s="97"/>
      <c r="GL76" s="97"/>
      <c r="GM76" s="97"/>
      <c r="GN76" s="97"/>
      <c r="GO76" s="97"/>
      <c r="GP76" s="97"/>
      <c r="GQ76" s="97"/>
      <c r="GR76" s="97"/>
      <c r="GS76" s="97"/>
      <c r="GT76" s="97"/>
      <c r="GU76" s="97"/>
      <c r="GV76" s="97"/>
      <c r="GW76" s="97"/>
      <c r="GX76" s="97"/>
      <c r="GY76" s="97"/>
      <c r="GZ76" s="97"/>
      <c r="HA76" s="97"/>
      <c r="HB76" s="97"/>
      <c r="HC76" s="97"/>
      <c r="HD76" s="97"/>
      <c r="HE76" s="97"/>
      <c r="HF76" s="97"/>
      <c r="HG76" s="97"/>
      <c r="HH76" s="97"/>
      <c r="HI76" s="97"/>
      <c r="HJ76" s="97"/>
      <c r="HK76" s="97"/>
      <c r="HL76" s="97"/>
      <c r="HM76" s="97"/>
      <c r="HN76" s="97"/>
      <c r="HO76" s="97"/>
      <c r="HP76" s="97"/>
      <c r="HQ76" s="97"/>
      <c r="HR76" s="97"/>
      <c r="HS76" s="97"/>
      <c r="HT76" s="97"/>
      <c r="HU76" s="97"/>
      <c r="HV76" s="97"/>
      <c r="HW76" s="97"/>
      <c r="HX76" s="97"/>
      <c r="HY76" s="97"/>
      <c r="HZ76" s="97"/>
      <c r="IA76" s="97"/>
      <c r="IB76" s="97"/>
      <c r="IC76" s="97"/>
      <c r="ID76" s="97"/>
      <c r="IE76" s="97"/>
      <c r="IF76" s="97"/>
      <c r="IG76" s="97"/>
      <c r="IH76" s="97"/>
      <c r="II76" s="97"/>
      <c r="IJ76" s="97"/>
      <c r="IK76" s="97"/>
      <c r="IL76" s="97"/>
      <c r="IM76" s="97"/>
      <c r="IN76" s="97"/>
      <c r="IO76" s="97"/>
      <c r="IP76" s="97"/>
      <c r="IQ76" s="97"/>
      <c r="IR76" s="97"/>
      <c r="IS76" s="97"/>
      <c r="IT76" s="97"/>
      <c r="IU76" s="97"/>
      <c r="IV76" s="97"/>
      <c r="IW76" s="97"/>
      <c r="IX76" s="97"/>
      <c r="IY76" s="97"/>
      <c r="IZ76" s="97"/>
    </row>
    <row r="77" customFormat="1" customHeight="1" spans="1:260">
      <c r="A77" s="119" t="s">
        <v>65</v>
      </c>
      <c r="B77" s="120" t="s">
        <v>317</v>
      </c>
      <c r="C77" s="120">
        <v>2024</v>
      </c>
      <c r="D77" s="119" t="s">
        <v>320</v>
      </c>
      <c r="E77" s="119" t="s">
        <v>515</v>
      </c>
      <c r="F77" s="119" t="s">
        <v>516</v>
      </c>
      <c r="G77" s="150">
        <v>88</v>
      </c>
      <c r="H77" s="150">
        <v>2.05</v>
      </c>
      <c r="I77" s="150">
        <v>90.05</v>
      </c>
      <c r="J77" s="150">
        <v>72.9512195121951</v>
      </c>
      <c r="K77" s="150">
        <v>0.1</v>
      </c>
      <c r="L77" s="150">
        <v>73.0512195121951</v>
      </c>
      <c r="M77" s="150">
        <v>85.55</v>
      </c>
      <c r="N77" s="150">
        <v>1</v>
      </c>
      <c r="O77" s="150">
        <v>86.55</v>
      </c>
      <c r="P77" s="150">
        <v>60</v>
      </c>
      <c r="Q77" s="150">
        <v>1.4</v>
      </c>
      <c r="R77" s="150">
        <v>61.4</v>
      </c>
      <c r="S77" s="150">
        <v>60</v>
      </c>
      <c r="T77" s="150">
        <v>15.7</v>
      </c>
      <c r="U77" s="150">
        <v>75.7</v>
      </c>
      <c r="V77" s="122">
        <f t="shared" si="1"/>
        <v>74.9759146341463</v>
      </c>
      <c r="W77" s="151">
        <v>73</v>
      </c>
      <c r="X77" s="119">
        <v>77</v>
      </c>
      <c r="Y77" s="119" t="s">
        <v>36</v>
      </c>
      <c r="Z77" s="119">
        <v>79</v>
      </c>
      <c r="AA77" s="125"/>
      <c r="AB77" s="125"/>
      <c r="AC77" s="125"/>
      <c r="AD77" s="152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/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97"/>
      <c r="EB77" s="97"/>
      <c r="EC77" s="97"/>
      <c r="ED77" s="97"/>
      <c r="EE77" s="97"/>
      <c r="EF77" s="97"/>
      <c r="EG77" s="97"/>
      <c r="EH77" s="97"/>
      <c r="EI77" s="97"/>
      <c r="EJ77" s="97"/>
      <c r="EK77" s="97"/>
      <c r="EL77" s="97"/>
      <c r="EM77" s="97"/>
      <c r="EN77" s="97"/>
      <c r="EO77" s="97"/>
      <c r="EP77" s="97"/>
      <c r="EQ77" s="97"/>
      <c r="ER77" s="97"/>
      <c r="ES77" s="97"/>
      <c r="ET77" s="97"/>
      <c r="EU77" s="97"/>
      <c r="EV77" s="97"/>
      <c r="EW77" s="97"/>
      <c r="EX77" s="97"/>
      <c r="EY77" s="97"/>
      <c r="EZ77" s="97"/>
      <c r="FA77" s="97"/>
      <c r="FB77" s="97"/>
      <c r="FC77" s="97"/>
      <c r="FD77" s="97"/>
      <c r="FE77" s="97"/>
      <c r="FF77" s="97"/>
      <c r="FG77" s="97"/>
      <c r="FH77" s="97"/>
      <c r="FI77" s="97"/>
      <c r="FJ77" s="97"/>
      <c r="FK77" s="97"/>
      <c r="FL77" s="97"/>
      <c r="FM77" s="97"/>
      <c r="FN77" s="97"/>
      <c r="FO77" s="97"/>
      <c r="FP77" s="97"/>
      <c r="FQ77" s="97"/>
      <c r="FR77" s="97"/>
      <c r="FS77" s="97"/>
      <c r="FT77" s="97"/>
      <c r="FU77" s="97"/>
      <c r="FV77" s="97"/>
      <c r="FW77" s="97"/>
      <c r="FX77" s="97"/>
      <c r="FY77" s="97"/>
      <c r="FZ77" s="97"/>
      <c r="GA77" s="97"/>
      <c r="GB77" s="97"/>
      <c r="GC77" s="97"/>
      <c r="GD77" s="97"/>
      <c r="GE77" s="97"/>
      <c r="GF77" s="97"/>
      <c r="GG77" s="97"/>
      <c r="GH77" s="97"/>
      <c r="GI77" s="97"/>
      <c r="GJ77" s="97"/>
      <c r="GK77" s="97"/>
      <c r="GL77" s="97"/>
      <c r="GM77" s="97"/>
      <c r="GN77" s="97"/>
      <c r="GO77" s="97"/>
      <c r="GP77" s="97"/>
      <c r="GQ77" s="97"/>
      <c r="GR77" s="97"/>
      <c r="GS77" s="97"/>
      <c r="GT77" s="97"/>
      <c r="GU77" s="97"/>
      <c r="GV77" s="97"/>
      <c r="GW77" s="97"/>
      <c r="GX77" s="97"/>
      <c r="GY77" s="97"/>
      <c r="GZ77" s="97"/>
      <c r="HA77" s="97"/>
      <c r="HB77" s="97"/>
      <c r="HC77" s="97"/>
      <c r="HD77" s="97"/>
      <c r="HE77" s="97"/>
      <c r="HF77" s="97"/>
      <c r="HG77" s="97"/>
      <c r="HH77" s="97"/>
      <c r="HI77" s="97"/>
      <c r="HJ77" s="97"/>
      <c r="HK77" s="97"/>
      <c r="HL77" s="97"/>
      <c r="HM77" s="97"/>
      <c r="HN77" s="97"/>
      <c r="HO77" s="97"/>
      <c r="HP77" s="97"/>
      <c r="HQ77" s="97"/>
      <c r="HR77" s="97"/>
      <c r="HS77" s="97"/>
      <c r="HT77" s="97"/>
      <c r="HU77" s="97"/>
      <c r="HV77" s="97"/>
      <c r="HW77" s="97"/>
      <c r="HX77" s="97"/>
      <c r="HY77" s="97"/>
      <c r="HZ77" s="97"/>
      <c r="IA77" s="97"/>
      <c r="IB77" s="97"/>
      <c r="IC77" s="97"/>
      <c r="ID77" s="97"/>
      <c r="IE77" s="97"/>
      <c r="IF77" s="97"/>
      <c r="IG77" s="97"/>
      <c r="IH77" s="97"/>
      <c r="II77" s="97"/>
      <c r="IJ77" s="97"/>
      <c r="IK77" s="97"/>
      <c r="IL77" s="97"/>
      <c r="IM77" s="97"/>
      <c r="IN77" s="97"/>
      <c r="IO77" s="97"/>
      <c r="IP77" s="97"/>
      <c r="IQ77" s="97"/>
      <c r="IR77" s="97"/>
      <c r="IS77" s="97"/>
      <c r="IT77" s="97"/>
      <c r="IU77" s="97"/>
      <c r="IV77" s="97"/>
      <c r="IW77" s="97"/>
      <c r="IX77" s="97"/>
      <c r="IY77" s="97"/>
      <c r="IZ77" s="97"/>
    </row>
    <row r="78" customFormat="1" customHeight="1" spans="1:260">
      <c r="A78" s="119" t="s">
        <v>65</v>
      </c>
      <c r="B78" s="120" t="s">
        <v>317</v>
      </c>
      <c r="C78" s="120">
        <v>2024</v>
      </c>
      <c r="D78" s="119" t="s">
        <v>320</v>
      </c>
      <c r="E78" s="119" t="s">
        <v>517</v>
      </c>
      <c r="F78" s="119" t="s">
        <v>518</v>
      </c>
      <c r="G78" s="150">
        <v>88</v>
      </c>
      <c r="H78" s="150">
        <v>0.75</v>
      </c>
      <c r="I78" s="150">
        <v>88.75</v>
      </c>
      <c r="J78" s="150">
        <v>75.697247706422</v>
      </c>
      <c r="K78" s="150">
        <v>0</v>
      </c>
      <c r="L78" s="150">
        <v>75.697247706422</v>
      </c>
      <c r="M78" s="150">
        <v>67.75</v>
      </c>
      <c r="N78" s="150">
        <v>0</v>
      </c>
      <c r="O78" s="150">
        <v>67.75</v>
      </c>
      <c r="P78" s="150">
        <v>60</v>
      </c>
      <c r="Q78" s="150">
        <v>0.6</v>
      </c>
      <c r="R78" s="150">
        <v>60.6</v>
      </c>
      <c r="S78" s="150">
        <v>60</v>
      </c>
      <c r="T78" s="125">
        <v>-10</v>
      </c>
      <c r="U78" s="150">
        <v>50</v>
      </c>
      <c r="V78" s="122">
        <f t="shared" si="1"/>
        <v>74.5654357798165</v>
      </c>
      <c r="W78" s="151">
        <v>74</v>
      </c>
      <c r="X78" s="119">
        <v>74</v>
      </c>
      <c r="Y78" s="119" t="s">
        <v>36</v>
      </c>
      <c r="Z78" s="119">
        <v>79</v>
      </c>
      <c r="AA78" s="125"/>
      <c r="AB78" s="125"/>
      <c r="AC78" s="125"/>
      <c r="AD78" s="152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7"/>
      <c r="CU78" s="97"/>
      <c r="CV78" s="97"/>
      <c r="CW78" s="97"/>
      <c r="CX78" s="97"/>
      <c r="CY78" s="97"/>
      <c r="CZ78" s="97"/>
      <c r="DA78" s="97"/>
      <c r="DB78" s="97"/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  <c r="EL78" s="97"/>
      <c r="EM78" s="97"/>
      <c r="EN78" s="97"/>
      <c r="EO78" s="97"/>
      <c r="EP78" s="97"/>
      <c r="EQ78" s="97"/>
      <c r="ER78" s="97"/>
      <c r="ES78" s="97"/>
      <c r="ET78" s="97"/>
      <c r="EU78" s="97"/>
      <c r="EV78" s="97"/>
      <c r="EW78" s="97"/>
      <c r="EX78" s="97"/>
      <c r="EY78" s="97"/>
      <c r="EZ78" s="97"/>
      <c r="FA78" s="97"/>
      <c r="FB78" s="97"/>
      <c r="FC78" s="97"/>
      <c r="FD78" s="97"/>
      <c r="FE78" s="97"/>
      <c r="FF78" s="97"/>
      <c r="FG78" s="97"/>
      <c r="FH78" s="97"/>
      <c r="FI78" s="97"/>
      <c r="FJ78" s="97"/>
      <c r="FK78" s="97"/>
      <c r="FL78" s="97"/>
      <c r="FM78" s="97"/>
      <c r="FN78" s="97"/>
      <c r="FO78" s="97"/>
      <c r="FP78" s="97"/>
      <c r="FQ78" s="97"/>
      <c r="FR78" s="97"/>
      <c r="FS78" s="97"/>
      <c r="FT78" s="97"/>
      <c r="FU78" s="97"/>
      <c r="FV78" s="97"/>
      <c r="FW78" s="97"/>
      <c r="FX78" s="97"/>
      <c r="FY78" s="97"/>
      <c r="FZ78" s="97"/>
      <c r="GA78" s="97"/>
      <c r="GB78" s="97"/>
      <c r="GC78" s="97"/>
      <c r="GD78" s="97"/>
      <c r="GE78" s="97"/>
      <c r="GF78" s="97"/>
      <c r="GG78" s="97"/>
      <c r="GH78" s="97"/>
      <c r="GI78" s="97"/>
      <c r="GJ78" s="97"/>
      <c r="GK78" s="97"/>
      <c r="GL78" s="97"/>
      <c r="GM78" s="97"/>
      <c r="GN78" s="97"/>
      <c r="GO78" s="97"/>
      <c r="GP78" s="97"/>
      <c r="GQ78" s="97"/>
      <c r="GR78" s="97"/>
      <c r="GS78" s="97"/>
      <c r="GT78" s="97"/>
      <c r="GU78" s="97"/>
      <c r="GV78" s="97"/>
      <c r="GW78" s="97"/>
      <c r="GX78" s="97"/>
      <c r="GY78" s="97"/>
      <c r="GZ78" s="97"/>
      <c r="HA78" s="97"/>
      <c r="HB78" s="97"/>
      <c r="HC78" s="97"/>
      <c r="HD78" s="97"/>
      <c r="HE78" s="97"/>
      <c r="HF78" s="97"/>
      <c r="HG78" s="97"/>
      <c r="HH78" s="97"/>
      <c r="HI78" s="97"/>
      <c r="HJ78" s="97"/>
      <c r="HK78" s="97"/>
      <c r="HL78" s="97"/>
      <c r="HM78" s="97"/>
      <c r="HN78" s="97"/>
      <c r="HO78" s="97"/>
      <c r="HP78" s="97"/>
      <c r="HQ78" s="97"/>
      <c r="HR78" s="97"/>
      <c r="HS78" s="97"/>
      <c r="HT78" s="97"/>
      <c r="HU78" s="97"/>
      <c r="HV78" s="97"/>
      <c r="HW78" s="97"/>
      <c r="HX78" s="97"/>
      <c r="HY78" s="97"/>
      <c r="HZ78" s="97"/>
      <c r="IA78" s="97"/>
      <c r="IB78" s="97"/>
      <c r="IC78" s="97"/>
      <c r="ID78" s="97"/>
      <c r="IE78" s="97"/>
      <c r="IF78" s="97"/>
      <c r="IG78" s="97"/>
      <c r="IH78" s="97"/>
      <c r="II78" s="97"/>
      <c r="IJ78" s="97"/>
      <c r="IK78" s="97"/>
      <c r="IL78" s="97"/>
      <c r="IM78" s="97"/>
      <c r="IN78" s="97"/>
      <c r="IO78" s="97"/>
      <c r="IP78" s="97"/>
      <c r="IQ78" s="97"/>
      <c r="IR78" s="97"/>
      <c r="IS78" s="97"/>
      <c r="IT78" s="97"/>
      <c r="IU78" s="97"/>
      <c r="IV78" s="97"/>
      <c r="IW78" s="97"/>
      <c r="IX78" s="97"/>
      <c r="IY78" s="97"/>
      <c r="IZ78" s="97"/>
    </row>
    <row r="79" customFormat="1" customHeight="1" spans="1:260">
      <c r="A79" s="119" t="s">
        <v>65</v>
      </c>
      <c r="B79" s="120" t="s">
        <v>317</v>
      </c>
      <c r="C79" s="120">
        <v>2024</v>
      </c>
      <c r="D79" s="119" t="s">
        <v>318</v>
      </c>
      <c r="E79" s="119" t="s">
        <v>519</v>
      </c>
      <c r="F79" s="119" t="s">
        <v>520</v>
      </c>
      <c r="G79" s="150">
        <v>88</v>
      </c>
      <c r="H79" s="150">
        <v>0</v>
      </c>
      <c r="I79" s="150">
        <v>88</v>
      </c>
      <c r="J79" s="150">
        <v>75.4444444444444</v>
      </c>
      <c r="K79" s="150">
        <v>0</v>
      </c>
      <c r="L79" s="150">
        <v>75.4444444444444</v>
      </c>
      <c r="M79" s="150">
        <v>68.2</v>
      </c>
      <c r="N79" s="150">
        <v>0</v>
      </c>
      <c r="O79" s="150">
        <v>68.2</v>
      </c>
      <c r="P79" s="150">
        <v>60</v>
      </c>
      <c r="Q79" s="150">
        <v>0</v>
      </c>
      <c r="R79" s="150">
        <v>60</v>
      </c>
      <c r="S79" s="150">
        <v>60</v>
      </c>
      <c r="T79" s="125">
        <v>-5</v>
      </c>
      <c r="U79" s="150">
        <v>55</v>
      </c>
      <c r="V79" s="122">
        <f t="shared" si="1"/>
        <v>74.5433333333333</v>
      </c>
      <c r="W79" s="151">
        <v>75</v>
      </c>
      <c r="X79" s="119">
        <v>75</v>
      </c>
      <c r="Y79" s="119" t="s">
        <v>36</v>
      </c>
      <c r="Z79" s="119">
        <v>79</v>
      </c>
      <c r="AA79" s="125"/>
      <c r="AB79" s="125"/>
      <c r="AC79" s="125"/>
      <c r="AD79" s="152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7"/>
      <c r="CU79" s="97"/>
      <c r="CV79" s="97"/>
      <c r="CW79" s="97"/>
      <c r="CX79" s="97"/>
      <c r="CY79" s="97"/>
      <c r="CZ79" s="97"/>
      <c r="DA79" s="97"/>
      <c r="DB79" s="97"/>
      <c r="DC79" s="97"/>
      <c r="DD79" s="97"/>
      <c r="DE79" s="97"/>
      <c r="DF79" s="97"/>
      <c r="DG79" s="97"/>
      <c r="DH79" s="97"/>
      <c r="DI79" s="97"/>
      <c r="DJ79" s="97"/>
      <c r="DK79" s="97"/>
      <c r="DL79" s="97"/>
      <c r="DM79" s="97"/>
      <c r="DN79" s="97"/>
      <c r="DO79" s="97"/>
      <c r="DP79" s="97"/>
      <c r="DQ79" s="97"/>
      <c r="DR79" s="97"/>
      <c r="DS79" s="97"/>
      <c r="DT79" s="97"/>
      <c r="DU79" s="97"/>
      <c r="DV79" s="97"/>
      <c r="DW79" s="97"/>
      <c r="DX79" s="97"/>
      <c r="DY79" s="97"/>
      <c r="DZ79" s="97"/>
      <c r="EA79" s="97"/>
      <c r="EB79" s="97"/>
      <c r="EC79" s="97"/>
      <c r="ED79" s="97"/>
      <c r="EE79" s="97"/>
      <c r="EF79" s="97"/>
      <c r="EG79" s="97"/>
      <c r="EH79" s="97"/>
      <c r="EI79" s="97"/>
      <c r="EJ79" s="97"/>
      <c r="EK79" s="97"/>
      <c r="EL79" s="97"/>
      <c r="EM79" s="97"/>
      <c r="EN79" s="97"/>
      <c r="EO79" s="97"/>
      <c r="EP79" s="97"/>
      <c r="EQ79" s="97"/>
      <c r="ER79" s="97"/>
      <c r="ES79" s="97"/>
      <c r="ET79" s="97"/>
      <c r="EU79" s="97"/>
      <c r="EV79" s="97"/>
      <c r="EW79" s="97"/>
      <c r="EX79" s="97"/>
      <c r="EY79" s="97"/>
      <c r="EZ79" s="97"/>
      <c r="FA79" s="97"/>
      <c r="FB79" s="97"/>
      <c r="FC79" s="97"/>
      <c r="FD79" s="97"/>
      <c r="FE79" s="97"/>
      <c r="FF79" s="97"/>
      <c r="FG79" s="97"/>
      <c r="FH79" s="97"/>
      <c r="FI79" s="97"/>
      <c r="FJ79" s="97"/>
      <c r="FK79" s="97"/>
      <c r="FL79" s="97"/>
      <c r="FM79" s="97"/>
      <c r="FN79" s="97"/>
      <c r="FO79" s="97"/>
      <c r="FP79" s="97"/>
      <c r="FQ79" s="97"/>
      <c r="FR79" s="97"/>
      <c r="FS79" s="97"/>
      <c r="FT79" s="97"/>
      <c r="FU79" s="97"/>
      <c r="FV79" s="97"/>
      <c r="FW79" s="97"/>
      <c r="FX79" s="97"/>
      <c r="FY79" s="97"/>
      <c r="FZ79" s="97"/>
      <c r="GA79" s="97"/>
      <c r="GB79" s="97"/>
      <c r="GC79" s="97"/>
      <c r="GD79" s="97"/>
      <c r="GE79" s="97"/>
      <c r="GF79" s="97"/>
      <c r="GG79" s="97"/>
      <c r="GH79" s="97"/>
      <c r="GI79" s="97"/>
      <c r="GJ79" s="97"/>
      <c r="GK79" s="97"/>
      <c r="GL79" s="97"/>
      <c r="GM79" s="97"/>
      <c r="GN79" s="97"/>
      <c r="GO79" s="97"/>
      <c r="GP79" s="97"/>
      <c r="GQ79" s="97"/>
      <c r="GR79" s="97"/>
      <c r="GS79" s="97"/>
      <c r="GT79" s="97"/>
      <c r="GU79" s="97"/>
      <c r="GV79" s="97"/>
      <c r="GW79" s="97"/>
      <c r="GX79" s="97"/>
      <c r="GY79" s="97"/>
      <c r="GZ79" s="97"/>
      <c r="HA79" s="97"/>
      <c r="HB79" s="97"/>
      <c r="HC79" s="97"/>
      <c r="HD79" s="97"/>
      <c r="HE79" s="97"/>
      <c r="HF79" s="97"/>
      <c r="HG79" s="97"/>
      <c r="HH79" s="97"/>
      <c r="HI79" s="97"/>
      <c r="HJ79" s="97"/>
      <c r="HK79" s="97"/>
      <c r="HL79" s="97"/>
      <c r="HM79" s="97"/>
      <c r="HN79" s="97"/>
      <c r="HO79" s="97"/>
      <c r="HP79" s="97"/>
      <c r="HQ79" s="97"/>
      <c r="HR79" s="97"/>
      <c r="HS79" s="97"/>
      <c r="HT79" s="97"/>
      <c r="HU79" s="97"/>
      <c r="HV79" s="97"/>
      <c r="HW79" s="97"/>
      <c r="HX79" s="97"/>
      <c r="HY79" s="97"/>
      <c r="HZ79" s="97"/>
      <c r="IA79" s="97"/>
      <c r="IB79" s="97"/>
      <c r="IC79" s="97"/>
      <c r="ID79" s="97"/>
      <c r="IE79" s="97"/>
      <c r="IF79" s="97"/>
      <c r="IG79" s="97"/>
      <c r="IH79" s="97"/>
      <c r="II79" s="97"/>
      <c r="IJ79" s="97"/>
      <c r="IK79" s="97"/>
      <c r="IL79" s="97"/>
      <c r="IM79" s="97"/>
      <c r="IN79" s="97"/>
      <c r="IO79" s="97"/>
      <c r="IP79" s="97"/>
      <c r="IQ79" s="97"/>
      <c r="IR79" s="97"/>
      <c r="IS79" s="97"/>
      <c r="IT79" s="97"/>
      <c r="IU79" s="97"/>
      <c r="IV79" s="97"/>
      <c r="IW79" s="97"/>
      <c r="IX79" s="97"/>
      <c r="IY79" s="97"/>
      <c r="IZ79" s="97"/>
    </row>
    <row r="80" customFormat="1" customHeight="1" spans="1:260">
      <c r="A80" s="119" t="s">
        <v>65</v>
      </c>
      <c r="B80" s="120" t="s">
        <v>317</v>
      </c>
      <c r="C80" s="120">
        <v>2024</v>
      </c>
      <c r="D80" s="119" t="s">
        <v>318</v>
      </c>
      <c r="E80" s="119" t="s">
        <v>521</v>
      </c>
      <c r="F80" s="119" t="s">
        <v>522</v>
      </c>
      <c r="G80" s="150">
        <v>88</v>
      </c>
      <c r="H80" s="150">
        <v>0</v>
      </c>
      <c r="I80" s="150">
        <v>88</v>
      </c>
      <c r="J80" s="150">
        <v>76.0769230769231</v>
      </c>
      <c r="K80" s="150">
        <v>0</v>
      </c>
      <c r="L80" s="150">
        <v>76.0769230769231</v>
      </c>
      <c r="M80" s="150">
        <v>51</v>
      </c>
      <c r="N80" s="150">
        <v>0</v>
      </c>
      <c r="O80" s="150">
        <v>51</v>
      </c>
      <c r="P80" s="150">
        <v>60</v>
      </c>
      <c r="Q80" s="150">
        <v>0</v>
      </c>
      <c r="R80" s="150">
        <v>60</v>
      </c>
      <c r="S80" s="150">
        <v>60</v>
      </c>
      <c r="T80" s="125">
        <v>-5</v>
      </c>
      <c r="U80" s="150">
        <v>55</v>
      </c>
      <c r="V80" s="122">
        <f t="shared" si="1"/>
        <v>74.1576923076923</v>
      </c>
      <c r="W80" s="151">
        <v>76</v>
      </c>
      <c r="X80" s="119">
        <v>73</v>
      </c>
      <c r="Y80" s="119" t="s">
        <v>36</v>
      </c>
      <c r="Z80" s="119">
        <v>79</v>
      </c>
      <c r="AA80" s="125"/>
      <c r="AB80" s="125"/>
      <c r="AC80" s="125"/>
      <c r="AD80" s="152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97"/>
      <c r="CY80" s="97"/>
      <c r="CZ80" s="97"/>
      <c r="DA80" s="97"/>
      <c r="DB80" s="97"/>
      <c r="DC80" s="97"/>
      <c r="DD80" s="97"/>
      <c r="DE80" s="97"/>
      <c r="DF80" s="97"/>
      <c r="DG80" s="97"/>
      <c r="DH80" s="97"/>
      <c r="DI80" s="97"/>
      <c r="DJ80" s="97"/>
      <c r="DK80" s="97"/>
      <c r="DL80" s="97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  <c r="EL80" s="97"/>
      <c r="EM80" s="97"/>
      <c r="EN80" s="97"/>
      <c r="EO80" s="97"/>
      <c r="EP80" s="97"/>
      <c r="EQ80" s="97"/>
      <c r="ER80" s="97"/>
      <c r="ES80" s="97"/>
      <c r="ET80" s="97"/>
      <c r="EU80" s="97"/>
      <c r="EV80" s="97"/>
      <c r="EW80" s="97"/>
      <c r="EX80" s="97"/>
      <c r="EY80" s="97"/>
      <c r="EZ80" s="97"/>
      <c r="FA80" s="97"/>
      <c r="FB80" s="97"/>
      <c r="FC80" s="97"/>
      <c r="FD80" s="97"/>
      <c r="FE80" s="97"/>
      <c r="FF80" s="97"/>
      <c r="FG80" s="97"/>
      <c r="FH80" s="97"/>
      <c r="FI80" s="97"/>
      <c r="FJ80" s="97"/>
      <c r="FK80" s="97"/>
      <c r="FL80" s="97"/>
      <c r="FM80" s="97"/>
      <c r="FN80" s="97"/>
      <c r="FO80" s="97"/>
      <c r="FP80" s="97"/>
      <c r="FQ80" s="97"/>
      <c r="FR80" s="97"/>
      <c r="FS80" s="97"/>
      <c r="FT80" s="97"/>
      <c r="FU80" s="97"/>
      <c r="FV80" s="97"/>
      <c r="FW80" s="97"/>
      <c r="FX80" s="97"/>
      <c r="FY80" s="97"/>
      <c r="FZ80" s="97"/>
      <c r="GA80" s="97"/>
      <c r="GB80" s="97"/>
      <c r="GC80" s="97"/>
      <c r="GD80" s="97"/>
      <c r="GE80" s="97"/>
      <c r="GF80" s="97"/>
      <c r="GG80" s="97"/>
      <c r="GH80" s="97"/>
      <c r="GI80" s="97"/>
      <c r="GJ80" s="97"/>
      <c r="GK80" s="97"/>
      <c r="GL80" s="97"/>
      <c r="GM80" s="97"/>
      <c r="GN80" s="97"/>
      <c r="GO80" s="97"/>
      <c r="GP80" s="97"/>
      <c r="GQ80" s="97"/>
      <c r="GR80" s="97"/>
      <c r="GS80" s="97"/>
      <c r="GT80" s="97"/>
      <c r="GU80" s="97"/>
      <c r="GV80" s="97"/>
      <c r="GW80" s="97"/>
      <c r="GX80" s="97"/>
      <c r="GY80" s="97"/>
      <c r="GZ80" s="97"/>
      <c r="HA80" s="97"/>
      <c r="HB80" s="97"/>
      <c r="HC80" s="97"/>
      <c r="HD80" s="97"/>
      <c r="HE80" s="97"/>
      <c r="HF80" s="97"/>
      <c r="HG80" s="97"/>
      <c r="HH80" s="97"/>
      <c r="HI80" s="97"/>
      <c r="HJ80" s="97"/>
      <c r="HK80" s="97"/>
      <c r="HL80" s="97"/>
      <c r="HM80" s="97"/>
      <c r="HN80" s="97"/>
      <c r="HO80" s="97"/>
      <c r="HP80" s="97"/>
      <c r="HQ80" s="97"/>
      <c r="HR80" s="97"/>
      <c r="HS80" s="97"/>
      <c r="HT80" s="97"/>
      <c r="HU80" s="97"/>
      <c r="HV80" s="97"/>
      <c r="HW80" s="97"/>
      <c r="HX80" s="97"/>
      <c r="HY80" s="97"/>
      <c r="HZ80" s="97"/>
      <c r="IA80" s="97"/>
      <c r="IB80" s="97"/>
      <c r="IC80" s="97"/>
      <c r="ID80" s="97"/>
      <c r="IE80" s="97"/>
      <c r="IF80" s="97"/>
      <c r="IG80" s="97"/>
      <c r="IH80" s="97"/>
      <c r="II80" s="97"/>
      <c r="IJ80" s="97"/>
      <c r="IK80" s="97"/>
      <c r="IL80" s="97"/>
      <c r="IM80" s="97"/>
      <c r="IN80" s="97"/>
      <c r="IO80" s="97"/>
      <c r="IP80" s="97"/>
      <c r="IQ80" s="97"/>
      <c r="IR80" s="97"/>
      <c r="IS80" s="97"/>
      <c r="IT80" s="97"/>
      <c r="IU80" s="97"/>
      <c r="IV80" s="97"/>
      <c r="IW80" s="97"/>
      <c r="IX80" s="97"/>
      <c r="IY80" s="97"/>
      <c r="IZ80" s="97"/>
    </row>
    <row r="81" customFormat="1" customHeight="1" spans="1:260">
      <c r="A81" s="119" t="s">
        <v>65</v>
      </c>
      <c r="B81" s="120" t="s">
        <v>317</v>
      </c>
      <c r="C81" s="120">
        <v>2024</v>
      </c>
      <c r="D81" s="119" t="s">
        <v>318</v>
      </c>
      <c r="E81" s="119" t="s">
        <v>523</v>
      </c>
      <c r="F81" s="119" t="s">
        <v>524</v>
      </c>
      <c r="G81" s="150">
        <v>88</v>
      </c>
      <c r="H81" s="150">
        <v>1</v>
      </c>
      <c r="I81" s="150">
        <v>89</v>
      </c>
      <c r="J81" s="150">
        <v>71.9674796747967</v>
      </c>
      <c r="K81" s="150">
        <v>1</v>
      </c>
      <c r="L81" s="150">
        <v>72.9674796747967</v>
      </c>
      <c r="M81" s="150">
        <v>62.35</v>
      </c>
      <c r="N81" s="150">
        <v>0</v>
      </c>
      <c r="O81" s="150">
        <v>62.35</v>
      </c>
      <c r="P81" s="150">
        <v>60</v>
      </c>
      <c r="Q81" s="150">
        <v>0</v>
      </c>
      <c r="R81" s="150">
        <v>60</v>
      </c>
      <c r="S81" s="150">
        <v>60</v>
      </c>
      <c r="T81" s="150">
        <v>10.7</v>
      </c>
      <c r="U81" s="150">
        <v>70.7</v>
      </c>
      <c r="V81" s="122">
        <f t="shared" si="1"/>
        <v>73.2781097560975</v>
      </c>
      <c r="W81" s="151">
        <v>77</v>
      </c>
      <c r="X81" s="119">
        <v>79</v>
      </c>
      <c r="Y81" s="119" t="s">
        <v>36</v>
      </c>
      <c r="Z81" s="119">
        <v>79</v>
      </c>
      <c r="AA81" s="125"/>
      <c r="AB81" s="125"/>
      <c r="AC81" s="125"/>
      <c r="AD81" s="152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97"/>
      <c r="CG81" s="97"/>
      <c r="CH81" s="97"/>
      <c r="CI81" s="97"/>
      <c r="CJ81" s="97"/>
      <c r="CK81" s="97"/>
      <c r="CL81" s="97"/>
      <c r="CM81" s="97"/>
      <c r="CN81" s="97"/>
      <c r="CO81" s="97"/>
      <c r="CP81" s="97"/>
      <c r="CQ81" s="97"/>
      <c r="CR81" s="97"/>
      <c r="CS81" s="97"/>
      <c r="CT81" s="97"/>
      <c r="CU81" s="97"/>
      <c r="CV81" s="97"/>
      <c r="CW81" s="97"/>
      <c r="CX81" s="97"/>
      <c r="CY81" s="97"/>
      <c r="CZ81" s="97"/>
      <c r="DA81" s="97"/>
      <c r="DB81" s="97"/>
      <c r="DC81" s="97"/>
      <c r="DD81" s="97"/>
      <c r="DE81" s="97"/>
      <c r="DF81" s="97"/>
      <c r="DG81" s="97"/>
      <c r="DH81" s="97"/>
      <c r="DI81" s="97"/>
      <c r="DJ81" s="97"/>
      <c r="DK81" s="97"/>
      <c r="DL81" s="97"/>
      <c r="DM81" s="97"/>
      <c r="DN81" s="97"/>
      <c r="DO81" s="97"/>
      <c r="DP81" s="97"/>
      <c r="DQ81" s="97"/>
      <c r="DR81" s="97"/>
      <c r="DS81" s="97"/>
      <c r="DT81" s="97"/>
      <c r="DU81" s="97"/>
      <c r="DV81" s="97"/>
      <c r="DW81" s="97"/>
      <c r="DX81" s="97"/>
      <c r="DY81" s="97"/>
      <c r="DZ81" s="97"/>
      <c r="EA81" s="97"/>
      <c r="EB81" s="97"/>
      <c r="EC81" s="97"/>
      <c r="ED81" s="97"/>
      <c r="EE81" s="97"/>
      <c r="EF81" s="97"/>
      <c r="EG81" s="97"/>
      <c r="EH81" s="97"/>
      <c r="EI81" s="97"/>
      <c r="EJ81" s="97"/>
      <c r="EK81" s="97"/>
      <c r="EL81" s="97"/>
      <c r="EM81" s="97"/>
      <c r="EN81" s="97"/>
      <c r="EO81" s="97"/>
      <c r="EP81" s="97"/>
      <c r="EQ81" s="97"/>
      <c r="ER81" s="97"/>
      <c r="ES81" s="97"/>
      <c r="ET81" s="97"/>
      <c r="EU81" s="97"/>
      <c r="EV81" s="97"/>
      <c r="EW81" s="97"/>
      <c r="EX81" s="97"/>
      <c r="EY81" s="97"/>
      <c r="EZ81" s="97"/>
      <c r="FA81" s="97"/>
      <c r="FB81" s="97"/>
      <c r="FC81" s="97"/>
      <c r="FD81" s="97"/>
      <c r="FE81" s="97"/>
      <c r="FF81" s="97"/>
      <c r="FG81" s="97"/>
      <c r="FH81" s="97"/>
      <c r="FI81" s="97"/>
      <c r="FJ81" s="97"/>
      <c r="FK81" s="97"/>
      <c r="FL81" s="97"/>
      <c r="FM81" s="97"/>
      <c r="FN81" s="97"/>
      <c r="FO81" s="97"/>
      <c r="FP81" s="97"/>
      <c r="FQ81" s="97"/>
      <c r="FR81" s="97"/>
      <c r="FS81" s="97"/>
      <c r="FT81" s="97"/>
      <c r="FU81" s="97"/>
      <c r="FV81" s="97"/>
      <c r="FW81" s="97"/>
      <c r="FX81" s="97"/>
      <c r="FY81" s="97"/>
      <c r="FZ81" s="97"/>
      <c r="GA81" s="97"/>
      <c r="GB81" s="97"/>
      <c r="GC81" s="97"/>
      <c r="GD81" s="97"/>
      <c r="GE81" s="97"/>
      <c r="GF81" s="97"/>
      <c r="GG81" s="97"/>
      <c r="GH81" s="97"/>
      <c r="GI81" s="97"/>
      <c r="GJ81" s="97"/>
      <c r="GK81" s="97"/>
      <c r="GL81" s="97"/>
      <c r="GM81" s="97"/>
      <c r="GN81" s="97"/>
      <c r="GO81" s="97"/>
      <c r="GP81" s="97"/>
      <c r="GQ81" s="97"/>
      <c r="GR81" s="97"/>
      <c r="GS81" s="97"/>
      <c r="GT81" s="97"/>
      <c r="GU81" s="97"/>
      <c r="GV81" s="97"/>
      <c r="GW81" s="97"/>
      <c r="GX81" s="97"/>
      <c r="GY81" s="97"/>
      <c r="GZ81" s="97"/>
      <c r="HA81" s="97"/>
      <c r="HB81" s="97"/>
      <c r="HC81" s="97"/>
      <c r="HD81" s="97"/>
      <c r="HE81" s="97"/>
      <c r="HF81" s="97"/>
      <c r="HG81" s="97"/>
      <c r="HH81" s="97"/>
      <c r="HI81" s="97"/>
      <c r="HJ81" s="97"/>
      <c r="HK81" s="97"/>
      <c r="HL81" s="97"/>
      <c r="HM81" s="97"/>
      <c r="HN81" s="97"/>
      <c r="HO81" s="97"/>
      <c r="HP81" s="97"/>
      <c r="HQ81" s="97"/>
      <c r="HR81" s="97"/>
      <c r="HS81" s="97"/>
      <c r="HT81" s="97"/>
      <c r="HU81" s="97"/>
      <c r="HV81" s="97"/>
      <c r="HW81" s="97"/>
      <c r="HX81" s="97"/>
      <c r="HY81" s="97"/>
      <c r="HZ81" s="97"/>
      <c r="IA81" s="97"/>
      <c r="IB81" s="97"/>
      <c r="IC81" s="97"/>
      <c r="ID81" s="97"/>
      <c r="IE81" s="97"/>
      <c r="IF81" s="97"/>
      <c r="IG81" s="97"/>
      <c r="IH81" s="97"/>
      <c r="II81" s="97"/>
      <c r="IJ81" s="97"/>
      <c r="IK81" s="97"/>
      <c r="IL81" s="97"/>
      <c r="IM81" s="97"/>
      <c r="IN81" s="97"/>
      <c r="IO81" s="97"/>
      <c r="IP81" s="97"/>
      <c r="IQ81" s="97"/>
      <c r="IR81" s="97"/>
      <c r="IS81" s="97"/>
      <c r="IT81" s="97"/>
      <c r="IU81" s="97"/>
      <c r="IV81" s="97"/>
      <c r="IW81" s="97"/>
      <c r="IX81" s="97"/>
      <c r="IY81" s="97"/>
      <c r="IZ81" s="97"/>
    </row>
    <row r="82" customFormat="1" customHeight="1" spans="1:260">
      <c r="A82" s="119" t="s">
        <v>65</v>
      </c>
      <c r="B82" s="120" t="s">
        <v>317</v>
      </c>
      <c r="C82" s="120">
        <v>2024</v>
      </c>
      <c r="D82" s="119" t="s">
        <v>320</v>
      </c>
      <c r="E82" s="119" t="s">
        <v>525</v>
      </c>
      <c r="F82" s="119" t="s">
        <v>526</v>
      </c>
      <c r="G82" s="150">
        <v>88</v>
      </c>
      <c r="H82" s="150">
        <v>0.75</v>
      </c>
      <c r="I82" s="150">
        <v>88.75</v>
      </c>
      <c r="J82" s="150">
        <v>74</v>
      </c>
      <c r="K82" s="150">
        <v>1</v>
      </c>
      <c r="L82" s="150">
        <v>75</v>
      </c>
      <c r="M82" s="150">
        <v>51.55</v>
      </c>
      <c r="N82" s="150">
        <v>0</v>
      </c>
      <c r="O82" s="150">
        <v>51.55</v>
      </c>
      <c r="P82" s="150">
        <v>60</v>
      </c>
      <c r="Q82" s="150">
        <v>0.6</v>
      </c>
      <c r="R82" s="150">
        <v>60.6</v>
      </c>
      <c r="S82" s="150">
        <v>60</v>
      </c>
      <c r="T82" s="125">
        <v>-10</v>
      </c>
      <c r="U82" s="150">
        <v>50</v>
      </c>
      <c r="V82" s="122">
        <f t="shared" si="1"/>
        <v>73.2325</v>
      </c>
      <c r="W82" s="151">
        <v>78</v>
      </c>
      <c r="X82" s="119">
        <v>76</v>
      </c>
      <c r="Y82" s="119" t="s">
        <v>36</v>
      </c>
      <c r="Z82" s="119">
        <v>79</v>
      </c>
      <c r="AA82" s="125"/>
      <c r="AB82" s="125"/>
      <c r="AC82" s="125"/>
      <c r="AD82" s="152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7"/>
      <c r="CU82" s="97"/>
      <c r="CV82" s="97"/>
      <c r="CW82" s="97"/>
      <c r="CX82" s="97"/>
      <c r="CY82" s="97"/>
      <c r="CZ82" s="97"/>
      <c r="DA82" s="97"/>
      <c r="DB82" s="97"/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7"/>
      <c r="DT82" s="97"/>
      <c r="DU82" s="97"/>
      <c r="DV82" s="97"/>
      <c r="DW82" s="97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97"/>
      <c r="EM82" s="97"/>
      <c r="EN82" s="97"/>
      <c r="EO82" s="97"/>
      <c r="EP82" s="97"/>
      <c r="EQ82" s="97"/>
      <c r="ER82" s="97"/>
      <c r="ES82" s="97"/>
      <c r="ET82" s="97"/>
      <c r="EU82" s="97"/>
      <c r="EV82" s="97"/>
      <c r="EW82" s="97"/>
      <c r="EX82" s="97"/>
      <c r="EY82" s="97"/>
      <c r="EZ82" s="97"/>
      <c r="FA82" s="97"/>
      <c r="FB82" s="97"/>
      <c r="FC82" s="97"/>
      <c r="FD82" s="97"/>
      <c r="FE82" s="97"/>
      <c r="FF82" s="97"/>
      <c r="FG82" s="97"/>
      <c r="FH82" s="97"/>
      <c r="FI82" s="97"/>
      <c r="FJ82" s="97"/>
      <c r="FK82" s="97"/>
      <c r="FL82" s="97"/>
      <c r="FM82" s="97"/>
      <c r="FN82" s="97"/>
      <c r="FO82" s="97"/>
      <c r="FP82" s="97"/>
      <c r="FQ82" s="97"/>
      <c r="FR82" s="97"/>
      <c r="FS82" s="97"/>
      <c r="FT82" s="97"/>
      <c r="FU82" s="97"/>
      <c r="FV82" s="97"/>
      <c r="FW82" s="97"/>
      <c r="FX82" s="97"/>
      <c r="FY82" s="97"/>
      <c r="FZ82" s="97"/>
      <c r="GA82" s="97"/>
      <c r="GB82" s="97"/>
      <c r="GC82" s="97"/>
      <c r="GD82" s="97"/>
      <c r="GE82" s="97"/>
      <c r="GF82" s="97"/>
      <c r="GG82" s="97"/>
      <c r="GH82" s="97"/>
      <c r="GI82" s="97"/>
      <c r="GJ82" s="97"/>
      <c r="GK82" s="97"/>
      <c r="GL82" s="97"/>
      <c r="GM82" s="97"/>
      <c r="GN82" s="97"/>
      <c r="GO82" s="97"/>
      <c r="GP82" s="97"/>
      <c r="GQ82" s="97"/>
      <c r="GR82" s="97"/>
      <c r="GS82" s="97"/>
      <c r="GT82" s="97"/>
      <c r="GU82" s="97"/>
      <c r="GV82" s="97"/>
      <c r="GW82" s="97"/>
      <c r="GX82" s="97"/>
      <c r="GY82" s="97"/>
      <c r="GZ82" s="97"/>
      <c r="HA82" s="97"/>
      <c r="HB82" s="97"/>
      <c r="HC82" s="97"/>
      <c r="HD82" s="97"/>
      <c r="HE82" s="97"/>
      <c r="HF82" s="97"/>
      <c r="HG82" s="97"/>
      <c r="HH82" s="97"/>
      <c r="HI82" s="97"/>
      <c r="HJ82" s="97"/>
      <c r="HK82" s="97"/>
      <c r="HL82" s="97"/>
      <c r="HM82" s="97"/>
      <c r="HN82" s="97"/>
      <c r="HO82" s="97"/>
      <c r="HP82" s="97"/>
      <c r="HQ82" s="97"/>
      <c r="HR82" s="97"/>
      <c r="HS82" s="97"/>
      <c r="HT82" s="97"/>
      <c r="HU82" s="97"/>
      <c r="HV82" s="97"/>
      <c r="HW82" s="97"/>
      <c r="HX82" s="97"/>
      <c r="HY82" s="97"/>
      <c r="HZ82" s="97"/>
      <c r="IA82" s="97"/>
      <c r="IB82" s="97"/>
      <c r="IC82" s="97"/>
      <c r="ID82" s="97"/>
      <c r="IE82" s="97"/>
      <c r="IF82" s="97"/>
      <c r="IG82" s="97"/>
      <c r="IH82" s="97"/>
      <c r="II82" s="97"/>
      <c r="IJ82" s="97"/>
      <c r="IK82" s="97"/>
      <c r="IL82" s="97"/>
      <c r="IM82" s="97"/>
      <c r="IN82" s="97"/>
      <c r="IO82" s="97"/>
      <c r="IP82" s="97"/>
      <c r="IQ82" s="97"/>
      <c r="IR82" s="97"/>
      <c r="IS82" s="97"/>
      <c r="IT82" s="97"/>
      <c r="IU82" s="97"/>
      <c r="IV82" s="97"/>
      <c r="IW82" s="97"/>
      <c r="IX82" s="97"/>
      <c r="IY82" s="97"/>
      <c r="IZ82" s="97"/>
    </row>
    <row r="83" customFormat="1" customHeight="1" spans="1:260">
      <c r="A83" s="119" t="s">
        <v>65</v>
      </c>
      <c r="B83" s="120" t="s">
        <v>317</v>
      </c>
      <c r="C83" s="120">
        <v>2024</v>
      </c>
      <c r="D83" s="119" t="s">
        <v>318</v>
      </c>
      <c r="E83" s="119" t="s">
        <v>527</v>
      </c>
      <c r="F83" s="119" t="s">
        <v>528</v>
      </c>
      <c r="G83" s="150">
        <v>88</v>
      </c>
      <c r="H83" s="150">
        <v>0</v>
      </c>
      <c r="I83" s="150">
        <v>88</v>
      </c>
      <c r="J83" s="150">
        <v>72.4188034188034</v>
      </c>
      <c r="K83" s="150">
        <v>0</v>
      </c>
      <c r="L83" s="150">
        <v>72.4188034188034</v>
      </c>
      <c r="M83" s="150">
        <v>63.7</v>
      </c>
      <c r="N83" s="150">
        <v>0</v>
      </c>
      <c r="O83" s="150">
        <v>63.7</v>
      </c>
      <c r="P83" s="150">
        <v>60</v>
      </c>
      <c r="Q83" s="150">
        <v>0.2</v>
      </c>
      <c r="R83" s="150">
        <v>60.2</v>
      </c>
      <c r="S83" s="150">
        <v>60</v>
      </c>
      <c r="T83" s="150">
        <v>10</v>
      </c>
      <c r="U83" s="150">
        <v>70</v>
      </c>
      <c r="V83" s="122">
        <f t="shared" si="1"/>
        <v>72.8091025641026</v>
      </c>
      <c r="W83" s="151">
        <v>79</v>
      </c>
      <c r="X83" s="119">
        <v>78</v>
      </c>
      <c r="Y83" s="119" t="s">
        <v>36</v>
      </c>
      <c r="Z83" s="119">
        <v>79</v>
      </c>
      <c r="AA83" s="125"/>
      <c r="AB83" s="125"/>
      <c r="AC83" s="125"/>
      <c r="AD83" s="152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97"/>
      <c r="CG83" s="97"/>
      <c r="CH83" s="97"/>
      <c r="CI83" s="97"/>
      <c r="CJ83" s="97"/>
      <c r="CK83" s="97"/>
      <c r="CL83" s="97"/>
      <c r="CM83" s="97"/>
      <c r="CN83" s="97"/>
      <c r="CO83" s="97"/>
      <c r="CP83" s="97"/>
      <c r="CQ83" s="97"/>
      <c r="CR83" s="97"/>
      <c r="CS83" s="97"/>
      <c r="CT83" s="97"/>
      <c r="CU83" s="97"/>
      <c r="CV83" s="97"/>
      <c r="CW83" s="97"/>
      <c r="CX83" s="97"/>
      <c r="CY83" s="97"/>
      <c r="CZ83" s="97"/>
      <c r="DA83" s="97"/>
      <c r="DB83" s="97"/>
      <c r="DC83" s="97"/>
      <c r="DD83" s="97"/>
      <c r="DE83" s="97"/>
      <c r="DF83" s="97"/>
      <c r="DG83" s="97"/>
      <c r="DH83" s="97"/>
      <c r="DI83" s="97"/>
      <c r="DJ83" s="97"/>
      <c r="DK83" s="97"/>
      <c r="DL83" s="97"/>
      <c r="DM83" s="97"/>
      <c r="DN83" s="97"/>
      <c r="DO83" s="97"/>
      <c r="DP83" s="97"/>
      <c r="DQ83" s="97"/>
      <c r="DR83" s="97"/>
      <c r="DS83" s="97"/>
      <c r="DT83" s="97"/>
      <c r="DU83" s="97"/>
      <c r="DV83" s="97"/>
      <c r="DW83" s="97"/>
      <c r="DX83" s="97"/>
      <c r="DY83" s="97"/>
      <c r="DZ83" s="97"/>
      <c r="EA83" s="97"/>
      <c r="EB83" s="97"/>
      <c r="EC83" s="97"/>
      <c r="ED83" s="97"/>
      <c r="EE83" s="97"/>
      <c r="EF83" s="97"/>
      <c r="EG83" s="97"/>
      <c r="EH83" s="97"/>
      <c r="EI83" s="97"/>
      <c r="EJ83" s="97"/>
      <c r="EK83" s="97"/>
      <c r="EL83" s="97"/>
      <c r="EM83" s="97"/>
      <c r="EN83" s="97"/>
      <c r="EO83" s="97"/>
      <c r="EP83" s="97"/>
      <c r="EQ83" s="97"/>
      <c r="ER83" s="97"/>
      <c r="ES83" s="97"/>
      <c r="ET83" s="97"/>
      <c r="EU83" s="97"/>
      <c r="EV83" s="97"/>
      <c r="EW83" s="97"/>
      <c r="EX83" s="97"/>
      <c r="EY83" s="97"/>
      <c r="EZ83" s="97"/>
      <c r="FA83" s="97"/>
      <c r="FB83" s="97"/>
      <c r="FC83" s="97"/>
      <c r="FD83" s="97"/>
      <c r="FE83" s="97"/>
      <c r="FF83" s="97"/>
      <c r="FG83" s="97"/>
      <c r="FH83" s="97"/>
      <c r="FI83" s="97"/>
      <c r="FJ83" s="97"/>
      <c r="FK83" s="97"/>
      <c r="FL83" s="97"/>
      <c r="FM83" s="97"/>
      <c r="FN83" s="97"/>
      <c r="FO83" s="97"/>
      <c r="FP83" s="97"/>
      <c r="FQ83" s="97"/>
      <c r="FR83" s="97"/>
      <c r="FS83" s="97"/>
      <c r="FT83" s="97"/>
      <c r="FU83" s="97"/>
      <c r="FV83" s="97"/>
      <c r="FW83" s="97"/>
      <c r="FX83" s="97"/>
      <c r="FY83" s="97"/>
      <c r="FZ83" s="97"/>
      <c r="GA83" s="97"/>
      <c r="GB83" s="97"/>
      <c r="GC83" s="97"/>
      <c r="GD83" s="97"/>
      <c r="GE83" s="97"/>
      <c r="GF83" s="97"/>
      <c r="GG83" s="97"/>
      <c r="GH83" s="97"/>
      <c r="GI83" s="97"/>
      <c r="GJ83" s="97"/>
      <c r="GK83" s="97"/>
      <c r="GL83" s="97"/>
      <c r="GM83" s="97"/>
      <c r="GN83" s="97"/>
      <c r="GO83" s="97"/>
      <c r="GP83" s="97"/>
      <c r="GQ83" s="97"/>
      <c r="GR83" s="97"/>
      <c r="GS83" s="97"/>
      <c r="GT83" s="97"/>
      <c r="GU83" s="97"/>
      <c r="GV83" s="97"/>
      <c r="GW83" s="97"/>
      <c r="GX83" s="97"/>
      <c r="GY83" s="97"/>
      <c r="GZ83" s="97"/>
      <c r="HA83" s="97"/>
      <c r="HB83" s="97"/>
      <c r="HC83" s="97"/>
      <c r="HD83" s="97"/>
      <c r="HE83" s="97"/>
      <c r="HF83" s="97"/>
      <c r="HG83" s="97"/>
      <c r="HH83" s="97"/>
      <c r="HI83" s="97"/>
      <c r="HJ83" s="97"/>
      <c r="HK83" s="97"/>
      <c r="HL83" s="97"/>
      <c r="HM83" s="97"/>
      <c r="HN83" s="97"/>
      <c r="HO83" s="97"/>
      <c r="HP83" s="97"/>
      <c r="HQ83" s="97"/>
      <c r="HR83" s="97"/>
      <c r="HS83" s="97"/>
      <c r="HT83" s="97"/>
      <c r="HU83" s="97"/>
      <c r="HV83" s="97"/>
      <c r="HW83" s="97"/>
      <c r="HX83" s="97"/>
      <c r="HY83" s="97"/>
      <c r="HZ83" s="97"/>
      <c r="IA83" s="97"/>
      <c r="IB83" s="97"/>
      <c r="IC83" s="97"/>
      <c r="ID83" s="97"/>
      <c r="IE83" s="97"/>
      <c r="IF83" s="97"/>
      <c r="IG83" s="97"/>
      <c r="IH83" s="97"/>
      <c r="II83" s="97"/>
      <c r="IJ83" s="97"/>
      <c r="IK83" s="97"/>
      <c r="IL83" s="97"/>
      <c r="IM83" s="97"/>
      <c r="IN83" s="97"/>
      <c r="IO83" s="97"/>
      <c r="IP83" s="97"/>
      <c r="IQ83" s="97"/>
      <c r="IR83" s="97"/>
      <c r="IS83" s="97"/>
      <c r="IT83" s="97"/>
      <c r="IU83" s="97"/>
      <c r="IV83" s="97"/>
      <c r="IW83" s="97"/>
      <c r="IX83" s="97"/>
      <c r="IY83" s="97"/>
      <c r="IZ83" s="97"/>
    </row>
    <row r="84" customFormat="1" customHeight="1" spans="1:260">
      <c r="A84" s="134" t="s">
        <v>58</v>
      </c>
      <c r="B84" s="135" t="s">
        <v>59</v>
      </c>
      <c r="C84" s="98"/>
      <c r="D84" s="135"/>
      <c r="E84" s="135"/>
      <c r="F84" s="135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4"/>
      <c r="W84" s="155"/>
      <c r="X84" s="156"/>
      <c r="Y84" s="97"/>
      <c r="Z84" s="156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7"/>
      <c r="CU84" s="97"/>
      <c r="CV84" s="97"/>
      <c r="CW84" s="97"/>
      <c r="CX84" s="97"/>
      <c r="CY84" s="97"/>
      <c r="CZ84" s="97"/>
      <c r="DA84" s="97"/>
      <c r="DB84" s="97"/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7"/>
      <c r="DT84" s="97"/>
      <c r="DU84" s="97"/>
      <c r="DV84" s="97"/>
      <c r="DW84" s="97"/>
      <c r="DX84" s="97"/>
      <c r="DY84" s="97"/>
      <c r="DZ84" s="97"/>
      <c r="EA84" s="97"/>
      <c r="EB84" s="97"/>
      <c r="EC84" s="97"/>
      <c r="ED84" s="97"/>
      <c r="EE84" s="97"/>
      <c r="EF84" s="97"/>
      <c r="EG84" s="97"/>
      <c r="EH84" s="97"/>
      <c r="EI84" s="97"/>
      <c r="EJ84" s="97"/>
      <c r="EK84" s="97"/>
      <c r="EL84" s="97"/>
      <c r="EM84" s="97"/>
      <c r="EN84" s="97"/>
      <c r="EO84" s="97"/>
      <c r="EP84" s="97"/>
      <c r="EQ84" s="97"/>
      <c r="ER84" s="97"/>
      <c r="ES84" s="97"/>
      <c r="ET84" s="97"/>
      <c r="EU84" s="97"/>
      <c r="EV84" s="97"/>
      <c r="EW84" s="97"/>
      <c r="EX84" s="97"/>
      <c r="EY84" s="97"/>
      <c r="EZ84" s="97"/>
      <c r="FA84" s="97"/>
      <c r="FB84" s="97"/>
      <c r="FC84" s="97"/>
      <c r="FD84" s="97"/>
      <c r="FE84" s="97"/>
      <c r="FF84" s="97"/>
      <c r="FG84" s="97"/>
      <c r="FH84" s="97"/>
      <c r="FI84" s="97"/>
      <c r="FJ84" s="97"/>
      <c r="FK84" s="97"/>
      <c r="FL84" s="97"/>
      <c r="FM84" s="97"/>
      <c r="FN84" s="97"/>
      <c r="FO84" s="97"/>
      <c r="FP84" s="97"/>
      <c r="FQ84" s="97"/>
      <c r="FR84" s="97"/>
      <c r="FS84" s="97"/>
      <c r="FT84" s="97"/>
      <c r="FU84" s="97"/>
      <c r="FV84" s="97"/>
      <c r="FW84" s="97"/>
      <c r="FX84" s="97"/>
      <c r="FY84" s="97"/>
      <c r="FZ84" s="97"/>
      <c r="GA84" s="97"/>
      <c r="GB84" s="97"/>
      <c r="GC84" s="97"/>
      <c r="GD84" s="97"/>
      <c r="GE84" s="97"/>
      <c r="GF84" s="97"/>
      <c r="GG84" s="97"/>
      <c r="GH84" s="97"/>
      <c r="GI84" s="97"/>
      <c r="GJ84" s="97"/>
      <c r="GK84" s="97"/>
      <c r="GL84" s="97"/>
      <c r="GM84" s="97"/>
      <c r="GN84" s="97"/>
      <c r="GO84" s="97"/>
      <c r="GP84" s="97"/>
      <c r="GQ84" s="97"/>
      <c r="GR84" s="97"/>
      <c r="GS84" s="97"/>
      <c r="GT84" s="97"/>
      <c r="GU84" s="97"/>
      <c r="GV84" s="97"/>
      <c r="GW84" s="97"/>
      <c r="GX84" s="97"/>
      <c r="GY84" s="97"/>
      <c r="GZ84" s="97"/>
      <c r="HA84" s="97"/>
      <c r="HB84" s="97"/>
      <c r="HC84" s="97"/>
      <c r="HD84" s="97"/>
      <c r="HE84" s="97"/>
      <c r="HF84" s="97"/>
      <c r="HG84" s="97"/>
      <c r="HH84" s="97"/>
      <c r="HI84" s="97"/>
      <c r="HJ84" s="97"/>
      <c r="HK84" s="97"/>
      <c r="HL84" s="97"/>
      <c r="HM84" s="97"/>
      <c r="HN84" s="97"/>
      <c r="HO84" s="97"/>
      <c r="HP84" s="97"/>
      <c r="HQ84" s="97"/>
      <c r="HR84" s="97"/>
      <c r="HS84" s="97"/>
      <c r="HT84" s="97"/>
      <c r="HU84" s="97"/>
      <c r="HV84" s="97"/>
      <c r="HW84" s="97"/>
      <c r="HX84" s="97"/>
      <c r="HY84" s="97"/>
      <c r="HZ84" s="97"/>
      <c r="IA84" s="97"/>
      <c r="IB84" s="97"/>
      <c r="IC84" s="97"/>
      <c r="ID84" s="97"/>
      <c r="IE84" s="97"/>
      <c r="IF84" s="97"/>
      <c r="IG84" s="97"/>
      <c r="IH84" s="97"/>
      <c r="II84" s="97"/>
      <c r="IJ84" s="97"/>
      <c r="IK84" s="97"/>
      <c r="IL84" s="97"/>
      <c r="IM84" s="97"/>
      <c r="IN84" s="97"/>
      <c r="IO84" s="97"/>
      <c r="IP84" s="97"/>
      <c r="IQ84" s="97"/>
      <c r="IR84" s="97"/>
      <c r="IS84" s="97"/>
      <c r="IT84" s="97"/>
    </row>
    <row r="85" customFormat="1" customHeight="1" spans="1:260">
      <c r="A85" s="136"/>
      <c r="B85" s="137" t="s">
        <v>60</v>
      </c>
      <c r="C85" s="98"/>
      <c r="D85" s="135"/>
      <c r="E85" s="135"/>
      <c r="F85" s="135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4"/>
      <c r="W85" s="155"/>
      <c r="X85" s="156"/>
      <c r="Y85" s="97"/>
      <c r="Z85" s="156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  <c r="CC85" s="97"/>
      <c r="CD85" s="97"/>
      <c r="CE85" s="97"/>
      <c r="CF85" s="97"/>
      <c r="CG85" s="97"/>
      <c r="CH85" s="97"/>
      <c r="CI85" s="97"/>
      <c r="CJ85" s="97"/>
      <c r="CK85" s="97"/>
      <c r="CL85" s="97"/>
      <c r="CM85" s="97"/>
      <c r="CN85" s="97"/>
      <c r="CO85" s="97"/>
      <c r="CP85" s="97"/>
      <c r="CQ85" s="97"/>
      <c r="CR85" s="97"/>
      <c r="CS85" s="97"/>
      <c r="CT85" s="97"/>
      <c r="CU85" s="97"/>
      <c r="CV85" s="97"/>
      <c r="CW85" s="97"/>
      <c r="CX85" s="97"/>
      <c r="CY85" s="97"/>
      <c r="CZ85" s="97"/>
      <c r="DA85" s="97"/>
      <c r="DB85" s="97"/>
      <c r="DC85" s="97"/>
      <c r="DD85" s="97"/>
      <c r="DE85" s="97"/>
      <c r="DF85" s="97"/>
      <c r="DG85" s="97"/>
      <c r="DH85" s="97"/>
      <c r="DI85" s="97"/>
      <c r="DJ85" s="97"/>
      <c r="DK85" s="97"/>
      <c r="DL85" s="97"/>
      <c r="DM85" s="97"/>
      <c r="DN85" s="97"/>
      <c r="DO85" s="97"/>
      <c r="DP85" s="97"/>
      <c r="DQ85" s="97"/>
      <c r="DR85" s="97"/>
      <c r="DS85" s="97"/>
      <c r="DT85" s="97"/>
      <c r="DU85" s="97"/>
      <c r="DV85" s="97"/>
      <c r="DW85" s="97"/>
      <c r="DX85" s="97"/>
      <c r="DY85" s="97"/>
      <c r="DZ85" s="97"/>
      <c r="EA85" s="97"/>
      <c r="EB85" s="97"/>
      <c r="EC85" s="97"/>
      <c r="ED85" s="97"/>
      <c r="EE85" s="97"/>
      <c r="EF85" s="97"/>
      <c r="EG85" s="97"/>
      <c r="EH85" s="97"/>
      <c r="EI85" s="97"/>
      <c r="EJ85" s="97"/>
      <c r="EK85" s="97"/>
      <c r="EL85" s="97"/>
      <c r="EM85" s="97"/>
      <c r="EN85" s="97"/>
      <c r="EO85" s="97"/>
      <c r="EP85" s="97"/>
      <c r="EQ85" s="97"/>
      <c r="ER85" s="97"/>
      <c r="ES85" s="97"/>
      <c r="ET85" s="97"/>
      <c r="EU85" s="97"/>
      <c r="EV85" s="97"/>
      <c r="EW85" s="97"/>
      <c r="EX85" s="97"/>
      <c r="EY85" s="97"/>
      <c r="EZ85" s="97"/>
      <c r="FA85" s="97"/>
      <c r="FB85" s="97"/>
      <c r="FC85" s="97"/>
      <c r="FD85" s="97"/>
      <c r="FE85" s="97"/>
      <c r="FF85" s="97"/>
      <c r="FG85" s="97"/>
      <c r="FH85" s="97"/>
      <c r="FI85" s="97"/>
      <c r="FJ85" s="97"/>
      <c r="FK85" s="97"/>
      <c r="FL85" s="97"/>
      <c r="FM85" s="97"/>
      <c r="FN85" s="97"/>
      <c r="FO85" s="97"/>
      <c r="FP85" s="97"/>
      <c r="FQ85" s="97"/>
      <c r="FR85" s="97"/>
      <c r="FS85" s="97"/>
      <c r="FT85" s="97"/>
      <c r="FU85" s="97"/>
      <c r="FV85" s="97"/>
      <c r="FW85" s="97"/>
      <c r="FX85" s="97"/>
      <c r="FY85" s="97"/>
      <c r="FZ85" s="97"/>
      <c r="GA85" s="97"/>
      <c r="GB85" s="97"/>
      <c r="GC85" s="97"/>
      <c r="GD85" s="97"/>
      <c r="GE85" s="97"/>
      <c r="GF85" s="97"/>
      <c r="GG85" s="97"/>
      <c r="GH85" s="97"/>
      <c r="GI85" s="97"/>
      <c r="GJ85" s="97"/>
      <c r="GK85" s="97"/>
      <c r="GL85" s="97"/>
      <c r="GM85" s="97"/>
      <c r="GN85" s="97"/>
      <c r="GO85" s="97"/>
      <c r="GP85" s="97"/>
      <c r="GQ85" s="97"/>
      <c r="GR85" s="97"/>
      <c r="GS85" s="97"/>
      <c r="GT85" s="97"/>
      <c r="GU85" s="97"/>
      <c r="GV85" s="97"/>
      <c r="GW85" s="97"/>
      <c r="GX85" s="97"/>
      <c r="GY85" s="97"/>
      <c r="GZ85" s="97"/>
      <c r="HA85" s="97"/>
      <c r="HB85" s="97"/>
      <c r="HC85" s="97"/>
      <c r="HD85" s="97"/>
      <c r="HE85" s="97"/>
      <c r="HF85" s="97"/>
      <c r="HG85" s="97"/>
      <c r="HH85" s="97"/>
      <c r="HI85" s="97"/>
      <c r="HJ85" s="97"/>
      <c r="HK85" s="97"/>
      <c r="HL85" s="97"/>
      <c r="HM85" s="97"/>
      <c r="HN85" s="97"/>
      <c r="HO85" s="97"/>
      <c r="HP85" s="97"/>
      <c r="HQ85" s="97"/>
      <c r="HR85" s="97"/>
      <c r="HS85" s="97"/>
      <c r="HT85" s="97"/>
      <c r="HU85" s="97"/>
      <c r="HV85" s="97"/>
      <c r="HW85" s="97"/>
      <c r="HX85" s="97"/>
      <c r="HY85" s="97"/>
      <c r="HZ85" s="97"/>
      <c r="IA85" s="97"/>
      <c r="IB85" s="97"/>
      <c r="IC85" s="97"/>
      <c r="ID85" s="97"/>
      <c r="IE85" s="97"/>
      <c r="IF85" s="97"/>
      <c r="IG85" s="97"/>
      <c r="IH85" s="97"/>
      <c r="II85" s="97"/>
      <c r="IJ85" s="97"/>
      <c r="IK85" s="97"/>
      <c r="IL85" s="97"/>
      <c r="IM85" s="97"/>
      <c r="IN85" s="97"/>
      <c r="IO85" s="97"/>
      <c r="IP85" s="97"/>
      <c r="IQ85" s="97"/>
      <c r="IR85" s="97"/>
      <c r="IS85" s="97"/>
      <c r="IT85" s="97"/>
    </row>
    <row r="86" customFormat="1" customHeight="1" spans="1:260">
      <c r="A86" s="136"/>
      <c r="B86" s="135" t="s">
        <v>61</v>
      </c>
      <c r="C86" s="98"/>
      <c r="D86" s="135"/>
      <c r="E86" s="135"/>
      <c r="F86" s="135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4"/>
      <c r="W86" s="155"/>
      <c r="X86" s="156"/>
      <c r="Y86" s="97"/>
      <c r="Z86" s="156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  <c r="CC86" s="97"/>
      <c r="CD86" s="97"/>
      <c r="CE86" s="97"/>
      <c r="CF86" s="97"/>
      <c r="CG86" s="97"/>
      <c r="CH86" s="97"/>
      <c r="CI86" s="97"/>
      <c r="CJ86" s="97"/>
      <c r="CK86" s="97"/>
      <c r="CL86" s="97"/>
      <c r="CM86" s="97"/>
      <c r="CN86" s="97"/>
      <c r="CO86" s="97"/>
      <c r="CP86" s="97"/>
      <c r="CQ86" s="97"/>
      <c r="CR86" s="97"/>
      <c r="CS86" s="97"/>
      <c r="CT86" s="97"/>
      <c r="CU86" s="97"/>
      <c r="CV86" s="97"/>
      <c r="CW86" s="97"/>
      <c r="CX86" s="97"/>
      <c r="CY86" s="97"/>
      <c r="CZ86" s="97"/>
      <c r="DA86" s="97"/>
      <c r="DB86" s="97"/>
      <c r="DC86" s="97"/>
      <c r="DD86" s="97"/>
      <c r="DE86" s="97"/>
      <c r="DF86" s="97"/>
      <c r="DG86" s="97"/>
      <c r="DH86" s="97"/>
      <c r="DI86" s="97"/>
      <c r="DJ86" s="97"/>
      <c r="DK86" s="97"/>
      <c r="DL86" s="97"/>
      <c r="DM86" s="97"/>
      <c r="DN86" s="97"/>
      <c r="DO86" s="97"/>
      <c r="DP86" s="97"/>
      <c r="DQ86" s="97"/>
      <c r="DR86" s="97"/>
      <c r="DS86" s="97"/>
      <c r="DT86" s="97"/>
      <c r="DU86" s="97"/>
      <c r="DV86" s="97"/>
      <c r="DW86" s="97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  <c r="EL86" s="97"/>
      <c r="EM86" s="97"/>
      <c r="EN86" s="97"/>
      <c r="EO86" s="97"/>
      <c r="EP86" s="97"/>
      <c r="EQ86" s="97"/>
      <c r="ER86" s="97"/>
      <c r="ES86" s="97"/>
      <c r="ET86" s="97"/>
      <c r="EU86" s="97"/>
      <c r="EV86" s="97"/>
      <c r="EW86" s="97"/>
      <c r="EX86" s="97"/>
      <c r="EY86" s="97"/>
      <c r="EZ86" s="97"/>
      <c r="FA86" s="97"/>
      <c r="FB86" s="97"/>
      <c r="FC86" s="97"/>
      <c r="FD86" s="97"/>
      <c r="FE86" s="97"/>
      <c r="FF86" s="97"/>
      <c r="FG86" s="97"/>
      <c r="FH86" s="97"/>
      <c r="FI86" s="97"/>
      <c r="FJ86" s="97"/>
      <c r="FK86" s="97"/>
      <c r="FL86" s="97"/>
      <c r="FM86" s="97"/>
      <c r="FN86" s="97"/>
      <c r="FO86" s="97"/>
      <c r="FP86" s="97"/>
      <c r="FQ86" s="97"/>
      <c r="FR86" s="97"/>
      <c r="FS86" s="97"/>
      <c r="FT86" s="97"/>
      <c r="FU86" s="97"/>
      <c r="FV86" s="97"/>
      <c r="FW86" s="97"/>
      <c r="FX86" s="97"/>
      <c r="FY86" s="97"/>
      <c r="FZ86" s="97"/>
      <c r="GA86" s="97"/>
      <c r="GB86" s="97"/>
      <c r="GC86" s="97"/>
      <c r="GD86" s="97"/>
      <c r="GE86" s="97"/>
      <c r="GF86" s="97"/>
      <c r="GG86" s="97"/>
      <c r="GH86" s="97"/>
      <c r="GI86" s="97"/>
      <c r="GJ86" s="97"/>
      <c r="GK86" s="97"/>
      <c r="GL86" s="97"/>
      <c r="GM86" s="97"/>
      <c r="GN86" s="97"/>
      <c r="GO86" s="97"/>
      <c r="GP86" s="97"/>
      <c r="GQ86" s="97"/>
      <c r="GR86" s="97"/>
      <c r="GS86" s="97"/>
      <c r="GT86" s="97"/>
      <c r="GU86" s="97"/>
      <c r="GV86" s="97"/>
      <c r="GW86" s="97"/>
      <c r="GX86" s="97"/>
      <c r="GY86" s="97"/>
      <c r="GZ86" s="97"/>
      <c r="HA86" s="97"/>
      <c r="HB86" s="97"/>
      <c r="HC86" s="97"/>
      <c r="HD86" s="97"/>
      <c r="HE86" s="97"/>
      <c r="HF86" s="97"/>
      <c r="HG86" s="97"/>
      <c r="HH86" s="97"/>
      <c r="HI86" s="97"/>
      <c r="HJ86" s="97"/>
      <c r="HK86" s="97"/>
      <c r="HL86" s="97"/>
      <c r="HM86" s="97"/>
      <c r="HN86" s="97"/>
      <c r="HO86" s="97"/>
      <c r="HP86" s="97"/>
      <c r="HQ86" s="97"/>
      <c r="HR86" s="97"/>
      <c r="HS86" s="97"/>
      <c r="HT86" s="97"/>
      <c r="HU86" s="97"/>
      <c r="HV86" s="97"/>
      <c r="HW86" s="97"/>
      <c r="HX86" s="97"/>
      <c r="HY86" s="97"/>
      <c r="HZ86" s="97"/>
      <c r="IA86" s="97"/>
      <c r="IB86" s="97"/>
      <c r="IC86" s="97"/>
      <c r="ID86" s="97"/>
      <c r="IE86" s="97"/>
      <c r="IF86" s="97"/>
      <c r="IG86" s="97"/>
      <c r="IH86" s="97"/>
      <c r="II86" s="97"/>
      <c r="IJ86" s="97"/>
      <c r="IK86" s="97"/>
      <c r="IL86" s="97"/>
      <c r="IM86" s="97"/>
      <c r="IN86" s="97"/>
      <c r="IO86" s="97"/>
      <c r="IP86" s="97"/>
      <c r="IQ86" s="97"/>
      <c r="IR86" s="97"/>
      <c r="IS86" s="97"/>
      <c r="IT86" s="97"/>
    </row>
    <row r="87" s="96" customFormat="1" ht="14" customHeight="1" spans="1:260">
      <c r="A87" s="138"/>
      <c r="B87" s="135" t="s">
        <v>62</v>
      </c>
      <c r="D87" s="135"/>
      <c r="E87" s="135"/>
      <c r="F87" s="135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4"/>
      <c r="W87" s="155"/>
      <c r="X87" s="156"/>
      <c r="Z87" s="156"/>
    </row>
    <row r="88" s="96" customFormat="1" customHeight="1" spans="1:260">
      <c r="A88" s="139"/>
      <c r="B88" s="137" t="s">
        <v>63</v>
      </c>
      <c r="D88" s="135"/>
      <c r="E88" s="135"/>
      <c r="F88" s="135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4"/>
      <c r="W88" s="155"/>
      <c r="X88" s="156"/>
      <c r="Z88" s="156"/>
    </row>
    <row r="89" customFormat="1" customHeight="1" spans="1:260">
      <c r="A89" s="97"/>
      <c r="B89" s="97"/>
      <c r="C89" s="97"/>
      <c r="D89" s="97"/>
      <c r="E89" s="97"/>
      <c r="F89" s="97"/>
      <c r="G89" s="140"/>
      <c r="H89" s="140"/>
      <c r="I89" s="140"/>
      <c r="J89" s="140"/>
      <c r="K89" s="140"/>
      <c r="L89" s="140"/>
      <c r="M89" s="140"/>
      <c r="N89" s="140"/>
      <c r="O89" s="140"/>
      <c r="P89" s="141"/>
      <c r="Q89" s="141"/>
      <c r="R89" s="141"/>
      <c r="S89" s="142"/>
      <c r="T89" s="141"/>
      <c r="U89" s="140"/>
      <c r="V89" s="157"/>
      <c r="W89" s="102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  <c r="BN89" s="97"/>
      <c r="BO89" s="97"/>
      <c r="BP89" s="97"/>
      <c r="BQ89" s="97"/>
      <c r="BR89" s="97"/>
      <c r="BS89" s="97"/>
      <c r="BT89" s="97"/>
      <c r="BU89" s="97"/>
      <c r="BV89" s="97"/>
      <c r="BW89" s="97"/>
      <c r="BX89" s="97"/>
      <c r="BY89" s="97"/>
      <c r="BZ89" s="97"/>
      <c r="CA89" s="97"/>
      <c r="CB89" s="97"/>
      <c r="CC89" s="97"/>
      <c r="CD89" s="97"/>
      <c r="CE89" s="97"/>
      <c r="CF89" s="97"/>
      <c r="CG89" s="97"/>
      <c r="CH89" s="97"/>
      <c r="CI89" s="97"/>
      <c r="CJ89" s="97"/>
      <c r="CK89" s="97"/>
      <c r="CL89" s="97"/>
      <c r="CM89" s="97"/>
      <c r="CN89" s="97"/>
      <c r="CO89" s="97"/>
      <c r="CP89" s="97"/>
      <c r="CQ89" s="97"/>
      <c r="CR89" s="97"/>
      <c r="CS89" s="97"/>
      <c r="CT89" s="97"/>
      <c r="CU89" s="97"/>
      <c r="CV89" s="97"/>
      <c r="CW89" s="97"/>
      <c r="CX89" s="97"/>
      <c r="CY89" s="97"/>
      <c r="CZ89" s="97"/>
      <c r="DA89" s="97"/>
      <c r="DB89" s="97"/>
      <c r="DC89" s="97"/>
      <c r="DD89" s="97"/>
      <c r="DE89" s="97"/>
      <c r="DF89" s="97"/>
      <c r="DG89" s="97"/>
      <c r="DH89" s="97"/>
      <c r="DI89" s="97"/>
      <c r="DJ89" s="97"/>
      <c r="DK89" s="97"/>
      <c r="DL89" s="97"/>
      <c r="DM89" s="97"/>
      <c r="DN89" s="97"/>
      <c r="DO89" s="97"/>
      <c r="DP89" s="97"/>
      <c r="DQ89" s="97"/>
      <c r="DR89" s="97"/>
      <c r="DS89" s="97"/>
      <c r="DT89" s="97"/>
      <c r="DU89" s="97"/>
      <c r="DV89" s="97"/>
      <c r="DW89" s="97"/>
      <c r="DX89" s="97"/>
      <c r="DY89" s="97"/>
      <c r="DZ89" s="97"/>
      <c r="EA89" s="97"/>
      <c r="EB89" s="97"/>
      <c r="EC89" s="97"/>
      <c r="ED89" s="97"/>
      <c r="EE89" s="97"/>
      <c r="EF89" s="97"/>
      <c r="EG89" s="97"/>
      <c r="EH89" s="97"/>
      <c r="EI89" s="97"/>
      <c r="EJ89" s="97"/>
      <c r="EK89" s="97"/>
      <c r="EL89" s="97"/>
      <c r="EM89" s="97"/>
      <c r="EN89" s="97"/>
      <c r="EO89" s="97"/>
      <c r="EP89" s="97"/>
      <c r="EQ89" s="97"/>
      <c r="ER89" s="97"/>
      <c r="ES89" s="97"/>
      <c r="ET89" s="97"/>
      <c r="EU89" s="97"/>
      <c r="EV89" s="97"/>
      <c r="EW89" s="97"/>
      <c r="EX89" s="97"/>
      <c r="EY89" s="97"/>
      <c r="EZ89" s="97"/>
      <c r="FA89" s="97"/>
      <c r="FB89" s="97"/>
      <c r="FC89" s="97"/>
      <c r="FD89" s="97"/>
      <c r="FE89" s="97"/>
      <c r="FF89" s="97"/>
      <c r="FG89" s="97"/>
      <c r="FH89" s="97"/>
      <c r="FI89" s="97"/>
      <c r="FJ89" s="97"/>
      <c r="FK89" s="97"/>
      <c r="FL89" s="97"/>
      <c r="FM89" s="97"/>
      <c r="FN89" s="97"/>
      <c r="FO89" s="97"/>
      <c r="FP89" s="97"/>
      <c r="FQ89" s="97"/>
      <c r="FR89" s="97"/>
      <c r="FS89" s="97"/>
      <c r="FT89" s="97"/>
      <c r="FU89" s="97"/>
      <c r="FV89" s="97"/>
      <c r="FW89" s="97"/>
      <c r="FX89" s="97"/>
      <c r="FY89" s="97"/>
      <c r="FZ89" s="97"/>
      <c r="GA89" s="97"/>
      <c r="GB89" s="97"/>
      <c r="GC89" s="97"/>
      <c r="GD89" s="97"/>
      <c r="GE89" s="97"/>
      <c r="GF89" s="97"/>
      <c r="GG89" s="97"/>
      <c r="GH89" s="97"/>
      <c r="GI89" s="97"/>
      <c r="GJ89" s="97"/>
      <c r="GK89" s="97"/>
      <c r="GL89" s="97"/>
      <c r="GM89" s="97"/>
      <c r="GN89" s="97"/>
      <c r="GO89" s="97"/>
      <c r="GP89" s="97"/>
      <c r="GQ89" s="97"/>
      <c r="GR89" s="97"/>
      <c r="GS89" s="97"/>
      <c r="GT89" s="97"/>
      <c r="GU89" s="97"/>
      <c r="GV89" s="97"/>
      <c r="GW89" s="97"/>
      <c r="GX89" s="97"/>
      <c r="GY89" s="97"/>
      <c r="GZ89" s="97"/>
      <c r="HA89" s="97"/>
      <c r="HB89" s="97"/>
      <c r="HC89" s="97"/>
      <c r="HD89" s="97"/>
      <c r="HE89" s="97"/>
      <c r="HF89" s="97"/>
      <c r="HG89" s="97"/>
      <c r="HH89" s="97"/>
      <c r="HI89" s="97"/>
      <c r="HJ89" s="97"/>
      <c r="HK89" s="97"/>
      <c r="HL89" s="97"/>
      <c r="HM89" s="97"/>
      <c r="HN89" s="97"/>
      <c r="HO89" s="97"/>
      <c r="HP89" s="97"/>
      <c r="HQ89" s="97"/>
      <c r="HR89" s="97"/>
      <c r="HS89" s="97"/>
      <c r="HT89" s="97"/>
      <c r="HU89" s="97"/>
      <c r="HV89" s="97"/>
      <c r="HW89" s="97"/>
      <c r="HX89" s="97"/>
      <c r="HY89" s="97"/>
      <c r="HZ89" s="97"/>
      <c r="IA89" s="97"/>
      <c r="IB89" s="97"/>
      <c r="IC89" s="97"/>
      <c r="ID89" s="97"/>
      <c r="IE89" s="97"/>
      <c r="IF89" s="97"/>
      <c r="IG89" s="97"/>
      <c r="IH89" s="97"/>
      <c r="II89" s="97"/>
      <c r="IJ89" s="97"/>
      <c r="IK89" s="97"/>
      <c r="IL89" s="97"/>
      <c r="IM89" s="97"/>
      <c r="IN89" s="97"/>
      <c r="IO89" s="97"/>
      <c r="IP89" s="97"/>
      <c r="IQ89" s="97"/>
      <c r="IR89" s="97"/>
      <c r="IS89" s="97"/>
      <c r="IT89" s="97"/>
    </row>
    <row r="90" customFormat="1" customHeight="1" spans="1:260">
      <c r="A90" s="97"/>
      <c r="B90" s="97"/>
      <c r="C90" s="97"/>
      <c r="D90" s="97"/>
      <c r="E90" s="97"/>
      <c r="F90" s="97"/>
      <c r="G90" s="140"/>
      <c r="H90" s="140"/>
      <c r="I90" s="140"/>
      <c r="J90" s="140"/>
      <c r="K90" s="140"/>
      <c r="L90" s="140"/>
      <c r="M90" s="140"/>
      <c r="N90" s="140"/>
      <c r="O90" s="140"/>
      <c r="P90" s="141"/>
      <c r="Q90" s="141"/>
      <c r="R90" s="141"/>
      <c r="S90" s="142"/>
      <c r="T90" s="141"/>
      <c r="U90" s="140"/>
      <c r="V90" s="102"/>
      <c r="W90" s="102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7"/>
      <c r="DT90" s="97"/>
      <c r="DU90" s="97"/>
      <c r="DV90" s="97"/>
      <c r="DW90" s="97"/>
      <c r="DX90" s="97"/>
      <c r="DY90" s="97"/>
      <c r="DZ90" s="97"/>
      <c r="EA90" s="97"/>
      <c r="EB90" s="97"/>
      <c r="EC90" s="97"/>
      <c r="ED90" s="97"/>
      <c r="EE90" s="97"/>
      <c r="EF90" s="97"/>
      <c r="EG90" s="97"/>
      <c r="EH90" s="97"/>
      <c r="EI90" s="97"/>
      <c r="EJ90" s="97"/>
      <c r="EK90" s="97"/>
      <c r="EL90" s="97"/>
      <c r="EM90" s="97"/>
      <c r="EN90" s="97"/>
      <c r="EO90" s="97"/>
      <c r="EP90" s="97"/>
      <c r="EQ90" s="97"/>
      <c r="ER90" s="97"/>
      <c r="ES90" s="97"/>
      <c r="ET90" s="97"/>
      <c r="EU90" s="97"/>
      <c r="EV90" s="97"/>
      <c r="EW90" s="97"/>
      <c r="EX90" s="97"/>
      <c r="EY90" s="97"/>
      <c r="EZ90" s="97"/>
      <c r="FA90" s="97"/>
      <c r="FB90" s="97"/>
      <c r="FC90" s="97"/>
      <c r="FD90" s="97"/>
      <c r="FE90" s="97"/>
      <c r="FF90" s="97"/>
      <c r="FG90" s="97"/>
      <c r="FH90" s="97"/>
      <c r="FI90" s="97"/>
      <c r="FJ90" s="97"/>
      <c r="FK90" s="97"/>
      <c r="FL90" s="97"/>
      <c r="FM90" s="97"/>
      <c r="FN90" s="97"/>
      <c r="FO90" s="97"/>
      <c r="FP90" s="97"/>
      <c r="FQ90" s="97"/>
      <c r="FR90" s="97"/>
      <c r="FS90" s="97"/>
      <c r="FT90" s="97"/>
      <c r="FU90" s="97"/>
      <c r="FV90" s="97"/>
      <c r="FW90" s="97"/>
      <c r="FX90" s="97"/>
      <c r="FY90" s="97"/>
      <c r="FZ90" s="97"/>
      <c r="GA90" s="97"/>
      <c r="GB90" s="97"/>
      <c r="GC90" s="97"/>
      <c r="GD90" s="97"/>
      <c r="GE90" s="97"/>
      <c r="GF90" s="97"/>
      <c r="GG90" s="97"/>
      <c r="GH90" s="97"/>
      <c r="GI90" s="97"/>
      <c r="GJ90" s="97"/>
      <c r="GK90" s="97"/>
      <c r="GL90" s="97"/>
      <c r="GM90" s="97"/>
      <c r="GN90" s="97"/>
      <c r="GO90" s="97"/>
      <c r="GP90" s="97"/>
      <c r="GQ90" s="97"/>
      <c r="GR90" s="97"/>
      <c r="GS90" s="97"/>
      <c r="GT90" s="97"/>
      <c r="GU90" s="97"/>
      <c r="GV90" s="97"/>
      <c r="GW90" s="97"/>
      <c r="GX90" s="97"/>
      <c r="GY90" s="97"/>
      <c r="GZ90" s="97"/>
      <c r="HA90" s="97"/>
      <c r="HB90" s="97"/>
      <c r="HC90" s="97"/>
      <c r="HD90" s="97"/>
      <c r="HE90" s="97"/>
      <c r="HF90" s="97"/>
      <c r="HG90" s="97"/>
      <c r="HH90" s="97"/>
      <c r="HI90" s="97"/>
      <c r="HJ90" s="97"/>
      <c r="HK90" s="97"/>
      <c r="HL90" s="97"/>
      <c r="HM90" s="97"/>
      <c r="HN90" s="97"/>
      <c r="HO90" s="97"/>
      <c r="HP90" s="97"/>
      <c r="HQ90" s="97"/>
      <c r="HR90" s="97"/>
      <c r="HS90" s="97"/>
      <c r="HT90" s="97"/>
      <c r="HU90" s="97"/>
      <c r="HV90" s="97"/>
      <c r="HW90" s="97"/>
      <c r="HX90" s="97"/>
      <c r="HY90" s="97"/>
      <c r="HZ90" s="97"/>
      <c r="IA90" s="97"/>
      <c r="IB90" s="97"/>
      <c r="IC90" s="97"/>
      <c r="ID90" s="97"/>
      <c r="IE90" s="97"/>
      <c r="IF90" s="97"/>
      <c r="IG90" s="97"/>
      <c r="IH90" s="97"/>
      <c r="II90" s="97"/>
      <c r="IJ90" s="97"/>
      <c r="IK90" s="97"/>
      <c r="IL90" s="97"/>
      <c r="IM90" s="97"/>
      <c r="IN90" s="97"/>
      <c r="IO90" s="97"/>
      <c r="IP90" s="97"/>
      <c r="IQ90" s="97"/>
      <c r="IR90" s="97"/>
      <c r="IS90" s="97"/>
      <c r="IT90" s="97"/>
    </row>
    <row r="91" customFormat="1" customHeight="1" spans="1:260">
      <c r="A91" s="97"/>
      <c r="B91" s="97"/>
      <c r="C91" s="97"/>
      <c r="D91" s="97"/>
      <c r="E91" s="97"/>
      <c r="F91" s="97"/>
      <c r="G91" s="140"/>
      <c r="H91" s="140"/>
      <c r="I91" s="140"/>
      <c r="J91" s="140"/>
      <c r="K91" s="140"/>
      <c r="L91" s="140"/>
      <c r="M91" s="140"/>
      <c r="N91" s="140"/>
      <c r="O91" s="140"/>
      <c r="P91" s="141"/>
      <c r="Q91" s="141"/>
      <c r="R91" s="141"/>
      <c r="S91" s="142"/>
      <c r="T91" s="141"/>
      <c r="U91" s="140"/>
      <c r="V91" s="102"/>
      <c r="W91" s="102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7"/>
      <c r="CX91" s="97"/>
      <c r="CY91" s="97"/>
      <c r="CZ91" s="97"/>
      <c r="DA91" s="97"/>
      <c r="DB91" s="97"/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97"/>
      <c r="DN91" s="97"/>
      <c r="DO91" s="97"/>
      <c r="DP91" s="97"/>
      <c r="DQ91" s="97"/>
      <c r="DR91" s="97"/>
      <c r="DS91" s="97"/>
      <c r="DT91" s="97"/>
      <c r="DU91" s="97"/>
      <c r="DV91" s="97"/>
      <c r="DW91" s="97"/>
      <c r="DX91" s="97"/>
      <c r="DY91" s="97"/>
      <c r="DZ91" s="97"/>
      <c r="EA91" s="97"/>
      <c r="EB91" s="97"/>
      <c r="EC91" s="97"/>
      <c r="ED91" s="97"/>
      <c r="EE91" s="97"/>
      <c r="EF91" s="97"/>
      <c r="EG91" s="97"/>
      <c r="EH91" s="97"/>
      <c r="EI91" s="97"/>
      <c r="EJ91" s="97"/>
      <c r="EK91" s="97"/>
      <c r="EL91" s="97"/>
      <c r="EM91" s="97"/>
      <c r="EN91" s="97"/>
      <c r="EO91" s="97"/>
      <c r="EP91" s="97"/>
      <c r="EQ91" s="97"/>
      <c r="ER91" s="97"/>
      <c r="ES91" s="97"/>
      <c r="ET91" s="97"/>
      <c r="EU91" s="97"/>
      <c r="EV91" s="97"/>
      <c r="EW91" s="97"/>
      <c r="EX91" s="97"/>
      <c r="EY91" s="97"/>
      <c r="EZ91" s="97"/>
      <c r="FA91" s="97"/>
      <c r="FB91" s="97"/>
      <c r="FC91" s="97"/>
      <c r="FD91" s="97"/>
      <c r="FE91" s="97"/>
      <c r="FF91" s="97"/>
      <c r="FG91" s="97"/>
      <c r="FH91" s="97"/>
      <c r="FI91" s="97"/>
      <c r="FJ91" s="97"/>
      <c r="FK91" s="97"/>
      <c r="FL91" s="97"/>
      <c r="FM91" s="97"/>
      <c r="FN91" s="97"/>
      <c r="FO91" s="97"/>
      <c r="FP91" s="97"/>
      <c r="FQ91" s="97"/>
      <c r="FR91" s="97"/>
      <c r="FS91" s="97"/>
      <c r="FT91" s="97"/>
      <c r="FU91" s="97"/>
      <c r="FV91" s="97"/>
      <c r="FW91" s="97"/>
      <c r="FX91" s="97"/>
      <c r="FY91" s="97"/>
      <c r="FZ91" s="97"/>
      <c r="GA91" s="97"/>
      <c r="GB91" s="97"/>
      <c r="GC91" s="97"/>
      <c r="GD91" s="97"/>
      <c r="GE91" s="97"/>
      <c r="GF91" s="97"/>
      <c r="GG91" s="97"/>
      <c r="GH91" s="97"/>
      <c r="GI91" s="97"/>
      <c r="GJ91" s="97"/>
      <c r="GK91" s="97"/>
      <c r="GL91" s="97"/>
      <c r="GM91" s="97"/>
      <c r="GN91" s="97"/>
      <c r="GO91" s="97"/>
      <c r="GP91" s="97"/>
      <c r="GQ91" s="97"/>
      <c r="GR91" s="97"/>
      <c r="GS91" s="97"/>
      <c r="GT91" s="97"/>
      <c r="GU91" s="97"/>
      <c r="GV91" s="97"/>
      <c r="GW91" s="97"/>
      <c r="GX91" s="97"/>
      <c r="GY91" s="97"/>
      <c r="GZ91" s="97"/>
      <c r="HA91" s="97"/>
      <c r="HB91" s="97"/>
      <c r="HC91" s="97"/>
      <c r="HD91" s="97"/>
      <c r="HE91" s="97"/>
      <c r="HF91" s="97"/>
      <c r="HG91" s="97"/>
      <c r="HH91" s="97"/>
      <c r="HI91" s="97"/>
      <c r="HJ91" s="97"/>
      <c r="HK91" s="97"/>
      <c r="HL91" s="97"/>
      <c r="HM91" s="97"/>
      <c r="HN91" s="97"/>
      <c r="HO91" s="97"/>
      <c r="HP91" s="97"/>
      <c r="HQ91" s="97"/>
      <c r="HR91" s="97"/>
      <c r="HS91" s="97"/>
      <c r="HT91" s="97"/>
      <c r="HU91" s="97"/>
      <c r="HV91" s="97"/>
      <c r="HW91" s="97"/>
      <c r="HX91" s="97"/>
      <c r="HY91" s="97"/>
      <c r="HZ91" s="97"/>
      <c r="IA91" s="97"/>
      <c r="IB91" s="97"/>
      <c r="IC91" s="97"/>
      <c r="ID91" s="97"/>
      <c r="IE91" s="97"/>
      <c r="IF91" s="97"/>
      <c r="IG91" s="97"/>
      <c r="IH91" s="97"/>
      <c r="II91" s="97"/>
      <c r="IJ91" s="97"/>
      <c r="IK91" s="97"/>
      <c r="IL91" s="97"/>
      <c r="IM91" s="97"/>
      <c r="IN91" s="97"/>
      <c r="IO91" s="97"/>
      <c r="IP91" s="97"/>
      <c r="IQ91" s="97"/>
      <c r="IR91" s="97"/>
      <c r="IS91" s="97"/>
      <c r="IT91" s="97"/>
    </row>
    <row r="92" customFormat="1" customHeight="1" spans="1:260">
      <c r="A92" s="97"/>
      <c r="B92" s="97"/>
      <c r="C92" s="97"/>
      <c r="D92" s="97"/>
      <c r="E92" s="97"/>
      <c r="F92" s="97"/>
      <c r="G92" s="140"/>
      <c r="H92" s="140"/>
      <c r="I92" s="140"/>
      <c r="J92" s="140"/>
      <c r="K92" s="140"/>
      <c r="L92" s="140"/>
      <c r="M92" s="140"/>
      <c r="N92" s="140"/>
      <c r="O92" s="140"/>
      <c r="P92" s="141"/>
      <c r="Q92" s="141"/>
      <c r="R92" s="141"/>
      <c r="S92" s="142"/>
      <c r="T92" s="141"/>
      <c r="U92" s="140"/>
      <c r="V92" s="102"/>
      <c r="W92" s="102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7"/>
      <c r="CU92" s="97"/>
      <c r="CV92" s="97"/>
      <c r="CW92" s="97"/>
      <c r="CX92" s="97"/>
      <c r="CY92" s="97"/>
      <c r="CZ92" s="97"/>
      <c r="DA92" s="97"/>
      <c r="DB92" s="97"/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97"/>
      <c r="DN92" s="97"/>
      <c r="DO92" s="97"/>
      <c r="DP92" s="97"/>
      <c r="DQ92" s="97"/>
      <c r="DR92" s="97"/>
      <c r="DS92" s="97"/>
      <c r="DT92" s="97"/>
      <c r="DU92" s="97"/>
      <c r="DV92" s="97"/>
      <c r="DW92" s="97"/>
      <c r="DX92" s="97"/>
      <c r="DY92" s="97"/>
      <c r="DZ92" s="97"/>
      <c r="EA92" s="97"/>
      <c r="EB92" s="97"/>
      <c r="EC92" s="97"/>
      <c r="ED92" s="97"/>
      <c r="EE92" s="97"/>
      <c r="EF92" s="97"/>
      <c r="EG92" s="97"/>
      <c r="EH92" s="97"/>
      <c r="EI92" s="97"/>
      <c r="EJ92" s="97"/>
      <c r="EK92" s="97"/>
      <c r="EL92" s="97"/>
      <c r="EM92" s="97"/>
      <c r="EN92" s="97"/>
      <c r="EO92" s="97"/>
      <c r="EP92" s="97"/>
      <c r="EQ92" s="97"/>
      <c r="ER92" s="97"/>
      <c r="ES92" s="97"/>
      <c r="ET92" s="97"/>
      <c r="EU92" s="97"/>
      <c r="EV92" s="97"/>
      <c r="EW92" s="97"/>
      <c r="EX92" s="97"/>
      <c r="EY92" s="97"/>
      <c r="EZ92" s="97"/>
      <c r="FA92" s="97"/>
      <c r="FB92" s="97"/>
      <c r="FC92" s="97"/>
      <c r="FD92" s="97"/>
      <c r="FE92" s="97"/>
      <c r="FF92" s="97"/>
      <c r="FG92" s="97"/>
      <c r="FH92" s="97"/>
      <c r="FI92" s="97"/>
      <c r="FJ92" s="97"/>
      <c r="FK92" s="97"/>
      <c r="FL92" s="97"/>
      <c r="FM92" s="97"/>
      <c r="FN92" s="97"/>
      <c r="FO92" s="97"/>
      <c r="FP92" s="97"/>
      <c r="FQ92" s="97"/>
      <c r="FR92" s="97"/>
      <c r="FS92" s="97"/>
      <c r="FT92" s="97"/>
      <c r="FU92" s="97"/>
      <c r="FV92" s="97"/>
      <c r="FW92" s="97"/>
      <c r="FX92" s="97"/>
      <c r="FY92" s="97"/>
      <c r="FZ92" s="97"/>
      <c r="GA92" s="97"/>
      <c r="GB92" s="97"/>
      <c r="GC92" s="97"/>
      <c r="GD92" s="97"/>
      <c r="GE92" s="97"/>
      <c r="GF92" s="97"/>
      <c r="GG92" s="97"/>
      <c r="GH92" s="97"/>
      <c r="GI92" s="97"/>
      <c r="GJ92" s="97"/>
      <c r="GK92" s="97"/>
      <c r="GL92" s="97"/>
      <c r="GM92" s="97"/>
      <c r="GN92" s="97"/>
      <c r="GO92" s="97"/>
      <c r="GP92" s="97"/>
      <c r="GQ92" s="97"/>
      <c r="GR92" s="97"/>
      <c r="GS92" s="97"/>
      <c r="GT92" s="97"/>
      <c r="GU92" s="97"/>
      <c r="GV92" s="97"/>
      <c r="GW92" s="97"/>
      <c r="GX92" s="97"/>
      <c r="GY92" s="97"/>
      <c r="GZ92" s="97"/>
      <c r="HA92" s="97"/>
      <c r="HB92" s="97"/>
      <c r="HC92" s="97"/>
      <c r="HD92" s="97"/>
      <c r="HE92" s="97"/>
      <c r="HF92" s="97"/>
      <c r="HG92" s="97"/>
      <c r="HH92" s="97"/>
      <c r="HI92" s="97"/>
      <c r="HJ92" s="97"/>
      <c r="HK92" s="97"/>
      <c r="HL92" s="97"/>
      <c r="HM92" s="97"/>
      <c r="HN92" s="97"/>
      <c r="HO92" s="97"/>
      <c r="HP92" s="97"/>
      <c r="HQ92" s="97"/>
      <c r="HR92" s="97"/>
      <c r="HS92" s="97"/>
      <c r="HT92" s="97"/>
      <c r="HU92" s="97"/>
      <c r="HV92" s="97"/>
      <c r="HW92" s="97"/>
      <c r="HX92" s="97"/>
      <c r="HY92" s="97"/>
      <c r="HZ92" s="97"/>
      <c r="IA92" s="97"/>
      <c r="IB92" s="97"/>
      <c r="IC92" s="97"/>
      <c r="ID92" s="97"/>
      <c r="IE92" s="97"/>
      <c r="IF92" s="97"/>
      <c r="IG92" s="97"/>
      <c r="IH92" s="97"/>
      <c r="II92" s="97"/>
      <c r="IJ92" s="97"/>
      <c r="IK92" s="97"/>
      <c r="IL92" s="97"/>
      <c r="IM92" s="97"/>
      <c r="IN92" s="97"/>
      <c r="IO92" s="97"/>
      <c r="IP92" s="97"/>
      <c r="IQ92" s="97"/>
      <c r="IR92" s="97"/>
      <c r="IS92" s="97"/>
      <c r="IT92" s="97"/>
    </row>
    <row r="93" customFormat="1" customHeight="1" spans="1:260">
      <c r="A93" s="97"/>
      <c r="B93" s="97"/>
      <c r="C93" s="97"/>
      <c r="D93" s="97"/>
      <c r="E93" s="97"/>
      <c r="F93" s="97"/>
      <c r="G93" s="140"/>
      <c r="H93" s="140"/>
      <c r="I93" s="140"/>
      <c r="J93" s="140"/>
      <c r="K93" s="140"/>
      <c r="L93" s="140"/>
      <c r="M93" s="140"/>
      <c r="N93" s="140"/>
      <c r="O93" s="140"/>
      <c r="P93" s="141"/>
      <c r="Q93" s="141"/>
      <c r="R93" s="141"/>
      <c r="S93" s="142"/>
      <c r="T93" s="141"/>
      <c r="U93" s="140"/>
      <c r="V93" s="102"/>
      <c r="W93" s="102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97"/>
      <c r="CS93" s="97"/>
      <c r="CT93" s="97"/>
      <c r="CU93" s="97"/>
      <c r="CV93" s="97"/>
      <c r="CW93" s="97"/>
      <c r="CX93" s="97"/>
      <c r="CY93" s="97"/>
      <c r="CZ93" s="97"/>
      <c r="DA93" s="97"/>
      <c r="DB93" s="97"/>
      <c r="DC93" s="97"/>
      <c r="DD93" s="97"/>
      <c r="DE93" s="97"/>
      <c r="DF93" s="97"/>
      <c r="DG93" s="97"/>
      <c r="DH93" s="97"/>
      <c r="DI93" s="97"/>
      <c r="DJ93" s="97"/>
      <c r="DK93" s="97"/>
      <c r="DL93" s="97"/>
      <c r="DM93" s="97"/>
      <c r="DN93" s="97"/>
      <c r="DO93" s="97"/>
      <c r="DP93" s="97"/>
      <c r="DQ93" s="97"/>
      <c r="DR93" s="97"/>
      <c r="DS93" s="97"/>
      <c r="DT93" s="97"/>
      <c r="DU93" s="97"/>
      <c r="DV93" s="97"/>
      <c r="DW93" s="97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  <c r="EL93" s="97"/>
      <c r="EM93" s="97"/>
      <c r="EN93" s="97"/>
      <c r="EO93" s="97"/>
      <c r="EP93" s="97"/>
      <c r="EQ93" s="97"/>
      <c r="ER93" s="97"/>
      <c r="ES93" s="97"/>
      <c r="ET93" s="97"/>
      <c r="EU93" s="97"/>
      <c r="EV93" s="97"/>
      <c r="EW93" s="97"/>
      <c r="EX93" s="97"/>
      <c r="EY93" s="97"/>
      <c r="EZ93" s="97"/>
      <c r="FA93" s="97"/>
      <c r="FB93" s="97"/>
      <c r="FC93" s="97"/>
      <c r="FD93" s="97"/>
      <c r="FE93" s="97"/>
      <c r="FF93" s="97"/>
      <c r="FG93" s="97"/>
      <c r="FH93" s="97"/>
      <c r="FI93" s="97"/>
      <c r="FJ93" s="97"/>
      <c r="FK93" s="97"/>
      <c r="FL93" s="97"/>
      <c r="FM93" s="97"/>
      <c r="FN93" s="97"/>
      <c r="FO93" s="97"/>
      <c r="FP93" s="97"/>
      <c r="FQ93" s="97"/>
      <c r="FR93" s="97"/>
      <c r="FS93" s="97"/>
      <c r="FT93" s="97"/>
      <c r="FU93" s="97"/>
      <c r="FV93" s="97"/>
      <c r="FW93" s="97"/>
      <c r="FX93" s="97"/>
      <c r="FY93" s="97"/>
      <c r="FZ93" s="97"/>
      <c r="GA93" s="97"/>
      <c r="GB93" s="97"/>
      <c r="GC93" s="97"/>
      <c r="GD93" s="97"/>
      <c r="GE93" s="97"/>
      <c r="GF93" s="97"/>
      <c r="GG93" s="97"/>
      <c r="GH93" s="97"/>
      <c r="GI93" s="97"/>
      <c r="GJ93" s="97"/>
      <c r="GK93" s="97"/>
      <c r="GL93" s="97"/>
      <c r="GM93" s="97"/>
      <c r="GN93" s="97"/>
      <c r="GO93" s="97"/>
      <c r="GP93" s="97"/>
      <c r="GQ93" s="97"/>
      <c r="GR93" s="97"/>
      <c r="GS93" s="97"/>
      <c r="GT93" s="97"/>
      <c r="GU93" s="97"/>
      <c r="GV93" s="97"/>
      <c r="GW93" s="97"/>
      <c r="GX93" s="97"/>
      <c r="GY93" s="97"/>
      <c r="GZ93" s="97"/>
      <c r="HA93" s="97"/>
      <c r="HB93" s="97"/>
      <c r="HC93" s="97"/>
      <c r="HD93" s="97"/>
      <c r="HE93" s="97"/>
      <c r="HF93" s="97"/>
      <c r="HG93" s="97"/>
      <c r="HH93" s="97"/>
      <c r="HI93" s="97"/>
      <c r="HJ93" s="97"/>
      <c r="HK93" s="97"/>
      <c r="HL93" s="97"/>
      <c r="HM93" s="97"/>
      <c r="HN93" s="97"/>
      <c r="HO93" s="97"/>
      <c r="HP93" s="97"/>
      <c r="HQ93" s="97"/>
      <c r="HR93" s="97"/>
      <c r="HS93" s="97"/>
      <c r="HT93" s="97"/>
      <c r="HU93" s="97"/>
      <c r="HV93" s="97"/>
      <c r="HW93" s="97"/>
      <c r="HX93" s="97"/>
      <c r="HY93" s="97"/>
      <c r="HZ93" s="97"/>
      <c r="IA93" s="97"/>
      <c r="IB93" s="97"/>
      <c r="IC93" s="97"/>
      <c r="ID93" s="97"/>
      <c r="IE93" s="97"/>
      <c r="IF93" s="97"/>
      <c r="IG93" s="97"/>
      <c r="IH93" s="97"/>
      <c r="II93" s="97"/>
      <c r="IJ93" s="97"/>
      <c r="IK93" s="97"/>
      <c r="IL93" s="97"/>
      <c r="IM93" s="97"/>
      <c r="IN93" s="97"/>
      <c r="IO93" s="97"/>
      <c r="IP93" s="97"/>
      <c r="IQ93" s="97"/>
      <c r="IR93" s="97"/>
      <c r="IS93" s="97"/>
      <c r="IT93" s="97"/>
    </row>
    <row r="94" customFormat="1" customHeight="1" spans="1:260">
      <c r="A94" s="97"/>
      <c r="B94" s="97"/>
      <c r="C94" s="97"/>
      <c r="D94" s="97"/>
      <c r="E94" s="97"/>
      <c r="F94" s="97"/>
      <c r="G94" s="140"/>
      <c r="H94" s="140"/>
      <c r="I94" s="140"/>
      <c r="J94" s="140"/>
      <c r="K94" s="140"/>
      <c r="L94" s="140"/>
      <c r="M94" s="140"/>
      <c r="N94" s="140"/>
      <c r="O94" s="140"/>
      <c r="P94" s="141"/>
      <c r="Q94" s="141"/>
      <c r="R94" s="141"/>
      <c r="S94" s="142"/>
      <c r="T94" s="141"/>
      <c r="U94" s="140"/>
      <c r="V94" s="102"/>
      <c r="W94" s="102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97"/>
      <c r="CS94" s="97"/>
      <c r="CT94" s="97"/>
      <c r="CU94" s="97"/>
      <c r="CV94" s="97"/>
      <c r="CW94" s="97"/>
      <c r="CX94" s="97"/>
      <c r="CY94" s="97"/>
      <c r="CZ94" s="97"/>
      <c r="DA94" s="97"/>
      <c r="DB94" s="97"/>
      <c r="DC94" s="97"/>
      <c r="DD94" s="97"/>
      <c r="DE94" s="97"/>
      <c r="DF94" s="97"/>
      <c r="DG94" s="97"/>
      <c r="DH94" s="97"/>
      <c r="DI94" s="97"/>
      <c r="DJ94" s="97"/>
      <c r="DK94" s="97"/>
      <c r="DL94" s="97"/>
      <c r="DM94" s="97"/>
      <c r="DN94" s="97"/>
      <c r="DO94" s="97"/>
      <c r="DP94" s="97"/>
      <c r="DQ94" s="97"/>
      <c r="DR94" s="97"/>
      <c r="DS94" s="97"/>
      <c r="DT94" s="97"/>
      <c r="DU94" s="97"/>
      <c r="DV94" s="97"/>
      <c r="DW94" s="97"/>
      <c r="DX94" s="97"/>
      <c r="DY94" s="97"/>
      <c r="DZ94" s="97"/>
      <c r="EA94" s="97"/>
      <c r="EB94" s="97"/>
      <c r="EC94" s="97"/>
      <c r="ED94" s="97"/>
      <c r="EE94" s="97"/>
      <c r="EF94" s="97"/>
      <c r="EG94" s="97"/>
      <c r="EH94" s="97"/>
      <c r="EI94" s="97"/>
      <c r="EJ94" s="97"/>
      <c r="EK94" s="97"/>
      <c r="EL94" s="97"/>
      <c r="EM94" s="97"/>
      <c r="EN94" s="97"/>
      <c r="EO94" s="97"/>
      <c r="EP94" s="97"/>
      <c r="EQ94" s="97"/>
      <c r="ER94" s="97"/>
      <c r="ES94" s="97"/>
      <c r="ET94" s="97"/>
      <c r="EU94" s="97"/>
      <c r="EV94" s="97"/>
      <c r="EW94" s="97"/>
      <c r="EX94" s="97"/>
      <c r="EY94" s="97"/>
      <c r="EZ94" s="97"/>
      <c r="FA94" s="97"/>
      <c r="FB94" s="97"/>
      <c r="FC94" s="97"/>
      <c r="FD94" s="97"/>
      <c r="FE94" s="97"/>
      <c r="FF94" s="97"/>
      <c r="FG94" s="97"/>
      <c r="FH94" s="97"/>
      <c r="FI94" s="97"/>
      <c r="FJ94" s="97"/>
      <c r="FK94" s="97"/>
      <c r="FL94" s="97"/>
      <c r="FM94" s="97"/>
      <c r="FN94" s="97"/>
      <c r="FO94" s="97"/>
      <c r="FP94" s="97"/>
      <c r="FQ94" s="97"/>
      <c r="FR94" s="97"/>
      <c r="FS94" s="97"/>
      <c r="FT94" s="97"/>
      <c r="FU94" s="97"/>
      <c r="FV94" s="97"/>
      <c r="FW94" s="97"/>
      <c r="FX94" s="97"/>
      <c r="FY94" s="97"/>
      <c r="FZ94" s="97"/>
      <c r="GA94" s="97"/>
      <c r="GB94" s="97"/>
      <c r="GC94" s="97"/>
      <c r="GD94" s="97"/>
      <c r="GE94" s="97"/>
      <c r="GF94" s="97"/>
      <c r="GG94" s="97"/>
      <c r="GH94" s="97"/>
      <c r="GI94" s="97"/>
      <c r="GJ94" s="97"/>
      <c r="GK94" s="97"/>
      <c r="GL94" s="97"/>
      <c r="GM94" s="97"/>
      <c r="GN94" s="97"/>
      <c r="GO94" s="97"/>
      <c r="GP94" s="97"/>
      <c r="GQ94" s="97"/>
      <c r="GR94" s="97"/>
      <c r="GS94" s="97"/>
      <c r="GT94" s="97"/>
      <c r="GU94" s="97"/>
      <c r="GV94" s="97"/>
      <c r="GW94" s="97"/>
      <c r="GX94" s="97"/>
      <c r="GY94" s="97"/>
      <c r="GZ94" s="97"/>
      <c r="HA94" s="97"/>
      <c r="HB94" s="97"/>
      <c r="HC94" s="97"/>
      <c r="HD94" s="97"/>
      <c r="HE94" s="97"/>
      <c r="HF94" s="97"/>
      <c r="HG94" s="97"/>
      <c r="HH94" s="97"/>
      <c r="HI94" s="97"/>
      <c r="HJ94" s="97"/>
      <c r="HK94" s="97"/>
      <c r="HL94" s="97"/>
      <c r="HM94" s="97"/>
      <c r="HN94" s="97"/>
      <c r="HO94" s="97"/>
      <c r="HP94" s="97"/>
      <c r="HQ94" s="97"/>
      <c r="HR94" s="97"/>
      <c r="HS94" s="97"/>
      <c r="HT94" s="97"/>
      <c r="HU94" s="97"/>
      <c r="HV94" s="97"/>
      <c r="HW94" s="97"/>
      <c r="HX94" s="97"/>
      <c r="HY94" s="97"/>
      <c r="HZ94" s="97"/>
      <c r="IA94" s="97"/>
      <c r="IB94" s="97"/>
      <c r="IC94" s="97"/>
      <c r="ID94" s="97"/>
      <c r="IE94" s="97"/>
      <c r="IF94" s="97"/>
      <c r="IG94" s="97"/>
      <c r="IH94" s="97"/>
      <c r="II94" s="97"/>
      <c r="IJ94" s="97"/>
      <c r="IK94" s="97"/>
      <c r="IL94" s="97"/>
      <c r="IM94" s="97"/>
      <c r="IN94" s="97"/>
      <c r="IO94" s="97"/>
      <c r="IP94" s="97"/>
      <c r="IQ94" s="97"/>
      <c r="IR94" s="97"/>
      <c r="IS94" s="97"/>
      <c r="IT94" s="97"/>
    </row>
    <row r="95" customFormat="1" customHeight="1" spans="1:260">
      <c r="A95" s="97"/>
      <c r="B95" s="97"/>
      <c r="C95" s="97"/>
      <c r="D95" s="97"/>
      <c r="E95" s="97"/>
      <c r="F95" s="97"/>
      <c r="G95" s="140"/>
      <c r="H95" s="140"/>
      <c r="I95" s="140"/>
      <c r="J95" s="140"/>
      <c r="K95" s="140"/>
      <c r="L95" s="140"/>
      <c r="M95" s="140"/>
      <c r="N95" s="140"/>
      <c r="O95" s="140"/>
      <c r="P95" s="141"/>
      <c r="Q95" s="141"/>
      <c r="R95" s="141"/>
      <c r="S95" s="142"/>
      <c r="T95" s="141"/>
      <c r="U95" s="140"/>
      <c r="V95" s="102"/>
      <c r="W95" s="102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  <c r="BK95" s="97"/>
      <c r="BL95" s="97"/>
      <c r="BM95" s="97"/>
      <c r="BN95" s="97"/>
      <c r="BO95" s="97"/>
      <c r="BP95" s="97"/>
      <c r="BQ95" s="97"/>
      <c r="BR95" s="97"/>
      <c r="BS95" s="97"/>
      <c r="BT95" s="97"/>
      <c r="BU95" s="97"/>
      <c r="BV95" s="97"/>
      <c r="BW95" s="97"/>
      <c r="BX95" s="97"/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7"/>
      <c r="CR95" s="97"/>
      <c r="CS95" s="97"/>
      <c r="CT95" s="97"/>
      <c r="CU95" s="97"/>
      <c r="CV95" s="97"/>
      <c r="CW95" s="97"/>
      <c r="CX95" s="97"/>
      <c r="CY95" s="97"/>
      <c r="CZ95" s="97"/>
      <c r="DA95" s="97"/>
      <c r="DB95" s="97"/>
      <c r="DC95" s="97"/>
      <c r="DD95" s="97"/>
      <c r="DE95" s="97"/>
      <c r="DF95" s="97"/>
      <c r="DG95" s="97"/>
      <c r="DH95" s="97"/>
      <c r="DI95" s="97"/>
      <c r="DJ95" s="97"/>
      <c r="DK95" s="97"/>
      <c r="DL95" s="97"/>
      <c r="DM95" s="97"/>
      <c r="DN95" s="97"/>
      <c r="DO95" s="97"/>
      <c r="DP95" s="97"/>
      <c r="DQ95" s="97"/>
      <c r="DR95" s="97"/>
      <c r="DS95" s="97"/>
      <c r="DT95" s="97"/>
      <c r="DU95" s="97"/>
      <c r="DV95" s="97"/>
      <c r="DW95" s="97"/>
      <c r="DX95" s="97"/>
      <c r="DY95" s="97"/>
      <c r="DZ95" s="97"/>
      <c r="EA95" s="97"/>
      <c r="EB95" s="97"/>
      <c r="EC95" s="97"/>
      <c r="ED95" s="97"/>
      <c r="EE95" s="97"/>
      <c r="EF95" s="97"/>
      <c r="EG95" s="97"/>
      <c r="EH95" s="97"/>
      <c r="EI95" s="97"/>
      <c r="EJ95" s="97"/>
      <c r="EK95" s="97"/>
      <c r="EL95" s="97"/>
      <c r="EM95" s="97"/>
      <c r="EN95" s="97"/>
      <c r="EO95" s="97"/>
      <c r="EP95" s="97"/>
      <c r="EQ95" s="97"/>
      <c r="ER95" s="97"/>
      <c r="ES95" s="97"/>
      <c r="ET95" s="97"/>
      <c r="EU95" s="97"/>
      <c r="EV95" s="97"/>
      <c r="EW95" s="97"/>
      <c r="EX95" s="97"/>
      <c r="EY95" s="97"/>
      <c r="EZ95" s="97"/>
      <c r="FA95" s="97"/>
      <c r="FB95" s="97"/>
      <c r="FC95" s="97"/>
      <c r="FD95" s="97"/>
      <c r="FE95" s="97"/>
      <c r="FF95" s="97"/>
      <c r="FG95" s="97"/>
      <c r="FH95" s="97"/>
      <c r="FI95" s="97"/>
      <c r="FJ95" s="97"/>
      <c r="FK95" s="97"/>
      <c r="FL95" s="97"/>
      <c r="FM95" s="97"/>
      <c r="FN95" s="97"/>
      <c r="FO95" s="97"/>
      <c r="FP95" s="97"/>
      <c r="FQ95" s="97"/>
      <c r="FR95" s="97"/>
      <c r="FS95" s="97"/>
      <c r="FT95" s="97"/>
      <c r="FU95" s="97"/>
      <c r="FV95" s="97"/>
      <c r="FW95" s="97"/>
      <c r="FX95" s="97"/>
      <c r="FY95" s="97"/>
      <c r="FZ95" s="97"/>
      <c r="GA95" s="97"/>
      <c r="GB95" s="97"/>
      <c r="GC95" s="97"/>
      <c r="GD95" s="97"/>
      <c r="GE95" s="97"/>
      <c r="GF95" s="97"/>
      <c r="GG95" s="97"/>
      <c r="GH95" s="97"/>
      <c r="GI95" s="97"/>
      <c r="GJ95" s="97"/>
      <c r="GK95" s="97"/>
      <c r="GL95" s="97"/>
      <c r="GM95" s="97"/>
      <c r="GN95" s="97"/>
      <c r="GO95" s="97"/>
      <c r="GP95" s="97"/>
      <c r="GQ95" s="97"/>
      <c r="GR95" s="97"/>
      <c r="GS95" s="97"/>
      <c r="GT95" s="97"/>
      <c r="GU95" s="97"/>
      <c r="GV95" s="97"/>
      <c r="GW95" s="97"/>
      <c r="GX95" s="97"/>
      <c r="GY95" s="97"/>
      <c r="GZ95" s="97"/>
      <c r="HA95" s="97"/>
      <c r="HB95" s="97"/>
      <c r="HC95" s="97"/>
      <c r="HD95" s="97"/>
      <c r="HE95" s="97"/>
      <c r="HF95" s="97"/>
      <c r="HG95" s="97"/>
      <c r="HH95" s="97"/>
      <c r="HI95" s="97"/>
      <c r="HJ95" s="97"/>
      <c r="HK95" s="97"/>
      <c r="HL95" s="97"/>
      <c r="HM95" s="97"/>
      <c r="HN95" s="97"/>
      <c r="HO95" s="97"/>
      <c r="HP95" s="97"/>
      <c r="HQ95" s="97"/>
      <c r="HR95" s="97"/>
      <c r="HS95" s="97"/>
      <c r="HT95" s="97"/>
      <c r="HU95" s="97"/>
      <c r="HV95" s="97"/>
      <c r="HW95" s="97"/>
      <c r="HX95" s="97"/>
      <c r="HY95" s="97"/>
      <c r="HZ95" s="97"/>
      <c r="IA95" s="97"/>
      <c r="IB95" s="97"/>
      <c r="IC95" s="97"/>
      <c r="ID95" s="97"/>
      <c r="IE95" s="97"/>
      <c r="IF95" s="97"/>
      <c r="IG95" s="97"/>
      <c r="IH95" s="97"/>
      <c r="II95" s="97"/>
      <c r="IJ95" s="97"/>
      <c r="IK95" s="97"/>
      <c r="IL95" s="97"/>
      <c r="IM95" s="97"/>
      <c r="IN95" s="97"/>
      <c r="IO95" s="97"/>
      <c r="IP95" s="97"/>
      <c r="IQ95" s="97"/>
      <c r="IR95" s="97"/>
      <c r="IS95" s="97"/>
      <c r="IT95" s="97"/>
    </row>
    <row r="96" customFormat="1" customHeight="1" spans="1:260">
      <c r="A96" s="97"/>
      <c r="B96" s="97"/>
      <c r="C96" s="97"/>
      <c r="D96" s="97"/>
      <c r="E96" s="97"/>
      <c r="F96" s="97"/>
      <c r="G96" s="140"/>
      <c r="H96" s="140"/>
      <c r="I96" s="140"/>
      <c r="J96" s="140"/>
      <c r="K96" s="140"/>
      <c r="L96" s="140"/>
      <c r="M96" s="140"/>
      <c r="N96" s="140"/>
      <c r="O96" s="140"/>
      <c r="P96" s="141"/>
      <c r="Q96" s="141"/>
      <c r="R96" s="141"/>
      <c r="S96" s="142"/>
      <c r="T96" s="141"/>
      <c r="U96" s="140"/>
      <c r="V96" s="102"/>
      <c r="W96" s="102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7"/>
      <c r="BN96" s="97"/>
      <c r="BO96" s="97"/>
      <c r="BP96" s="97"/>
      <c r="BQ96" s="97"/>
      <c r="BR96" s="97"/>
      <c r="BS96" s="97"/>
      <c r="BT96" s="97"/>
      <c r="BU96" s="97"/>
      <c r="BV96" s="97"/>
      <c r="BW96" s="97"/>
      <c r="BX96" s="97"/>
      <c r="BY96" s="97"/>
      <c r="BZ96" s="97"/>
      <c r="CA96" s="97"/>
      <c r="CB96" s="97"/>
      <c r="CC96" s="97"/>
      <c r="CD96" s="97"/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7"/>
      <c r="CR96" s="97"/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7"/>
      <c r="DF96" s="97"/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7"/>
      <c r="DT96" s="97"/>
      <c r="DU96" s="97"/>
      <c r="DV96" s="97"/>
      <c r="DW96" s="97"/>
      <c r="DX96" s="97"/>
      <c r="DY96" s="97"/>
      <c r="DZ96" s="97"/>
      <c r="EA96" s="97"/>
      <c r="EB96" s="97"/>
      <c r="EC96" s="97"/>
      <c r="ED96" s="97"/>
      <c r="EE96" s="97"/>
      <c r="EF96" s="97"/>
      <c r="EG96" s="97"/>
      <c r="EH96" s="97"/>
      <c r="EI96" s="97"/>
      <c r="EJ96" s="97"/>
      <c r="EK96" s="97"/>
      <c r="EL96" s="97"/>
      <c r="EM96" s="97"/>
      <c r="EN96" s="97"/>
      <c r="EO96" s="97"/>
      <c r="EP96" s="97"/>
      <c r="EQ96" s="97"/>
      <c r="ER96" s="97"/>
      <c r="ES96" s="97"/>
      <c r="ET96" s="97"/>
      <c r="EU96" s="97"/>
      <c r="EV96" s="97"/>
      <c r="EW96" s="97"/>
      <c r="EX96" s="97"/>
      <c r="EY96" s="97"/>
      <c r="EZ96" s="97"/>
      <c r="FA96" s="97"/>
      <c r="FB96" s="97"/>
      <c r="FC96" s="97"/>
      <c r="FD96" s="97"/>
      <c r="FE96" s="97"/>
      <c r="FF96" s="97"/>
      <c r="FG96" s="97"/>
      <c r="FH96" s="97"/>
      <c r="FI96" s="97"/>
      <c r="FJ96" s="97"/>
      <c r="FK96" s="97"/>
      <c r="FL96" s="97"/>
      <c r="FM96" s="97"/>
      <c r="FN96" s="97"/>
      <c r="FO96" s="97"/>
      <c r="FP96" s="97"/>
      <c r="FQ96" s="97"/>
      <c r="FR96" s="97"/>
      <c r="FS96" s="97"/>
      <c r="FT96" s="97"/>
      <c r="FU96" s="97"/>
      <c r="FV96" s="97"/>
      <c r="FW96" s="97"/>
      <c r="FX96" s="97"/>
      <c r="FY96" s="97"/>
      <c r="FZ96" s="97"/>
      <c r="GA96" s="97"/>
      <c r="GB96" s="97"/>
      <c r="GC96" s="97"/>
      <c r="GD96" s="97"/>
      <c r="GE96" s="97"/>
      <c r="GF96" s="97"/>
      <c r="GG96" s="97"/>
      <c r="GH96" s="97"/>
      <c r="GI96" s="97"/>
      <c r="GJ96" s="97"/>
      <c r="GK96" s="97"/>
      <c r="GL96" s="97"/>
      <c r="GM96" s="97"/>
      <c r="GN96" s="97"/>
      <c r="GO96" s="97"/>
      <c r="GP96" s="97"/>
      <c r="GQ96" s="97"/>
      <c r="GR96" s="97"/>
      <c r="GS96" s="97"/>
      <c r="GT96" s="97"/>
      <c r="GU96" s="97"/>
      <c r="GV96" s="97"/>
      <c r="GW96" s="97"/>
      <c r="GX96" s="97"/>
      <c r="GY96" s="97"/>
      <c r="GZ96" s="97"/>
      <c r="HA96" s="97"/>
      <c r="HB96" s="97"/>
      <c r="HC96" s="97"/>
      <c r="HD96" s="97"/>
      <c r="HE96" s="97"/>
      <c r="HF96" s="97"/>
      <c r="HG96" s="97"/>
      <c r="HH96" s="97"/>
      <c r="HI96" s="97"/>
      <c r="HJ96" s="97"/>
      <c r="HK96" s="97"/>
      <c r="HL96" s="97"/>
      <c r="HM96" s="97"/>
      <c r="HN96" s="97"/>
      <c r="HO96" s="97"/>
      <c r="HP96" s="97"/>
      <c r="HQ96" s="97"/>
      <c r="HR96" s="97"/>
      <c r="HS96" s="97"/>
      <c r="HT96" s="97"/>
      <c r="HU96" s="97"/>
      <c r="HV96" s="97"/>
      <c r="HW96" s="97"/>
      <c r="HX96" s="97"/>
      <c r="HY96" s="97"/>
      <c r="HZ96" s="97"/>
      <c r="IA96" s="97"/>
      <c r="IB96" s="97"/>
      <c r="IC96" s="97"/>
      <c r="ID96" s="97"/>
      <c r="IE96" s="97"/>
      <c r="IF96" s="97"/>
      <c r="IG96" s="97"/>
      <c r="IH96" s="97"/>
      <c r="II96" s="97"/>
      <c r="IJ96" s="97"/>
      <c r="IK96" s="97"/>
      <c r="IL96" s="97"/>
      <c r="IM96" s="97"/>
      <c r="IN96" s="97"/>
      <c r="IO96" s="97"/>
      <c r="IP96" s="97"/>
      <c r="IQ96" s="97"/>
      <c r="IR96" s="97"/>
      <c r="IS96" s="97"/>
      <c r="IT96" s="97"/>
    </row>
    <row r="97" customFormat="1" customHeight="1" spans="1:254">
      <c r="A97" s="97"/>
      <c r="B97" s="97"/>
      <c r="C97" s="97"/>
      <c r="D97" s="97"/>
      <c r="E97" s="97"/>
      <c r="F97" s="97"/>
      <c r="G97" s="140"/>
      <c r="H97" s="140"/>
      <c r="I97" s="140"/>
      <c r="J97" s="140"/>
      <c r="K97" s="140"/>
      <c r="L97" s="140"/>
      <c r="M97" s="140"/>
      <c r="N97" s="140"/>
      <c r="O97" s="140"/>
      <c r="P97" s="141"/>
      <c r="Q97" s="141"/>
      <c r="R97" s="141"/>
      <c r="S97" s="142"/>
      <c r="T97" s="141"/>
      <c r="U97" s="140"/>
      <c r="V97" s="102"/>
      <c r="W97" s="102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7"/>
      <c r="CB97" s="97"/>
      <c r="CC97" s="97"/>
      <c r="CD97" s="97"/>
      <c r="CE97" s="97"/>
      <c r="CF97" s="97"/>
      <c r="CG97" s="97"/>
      <c r="CH97" s="97"/>
      <c r="CI97" s="97"/>
      <c r="CJ97" s="97"/>
      <c r="CK97" s="97"/>
      <c r="CL97" s="97"/>
      <c r="CM97" s="97"/>
      <c r="CN97" s="97"/>
      <c r="CO97" s="97"/>
      <c r="CP97" s="97"/>
      <c r="CQ97" s="97"/>
      <c r="CR97" s="97"/>
      <c r="CS97" s="97"/>
      <c r="CT97" s="97"/>
      <c r="CU97" s="97"/>
      <c r="CV97" s="97"/>
      <c r="CW97" s="97"/>
      <c r="CX97" s="97"/>
      <c r="CY97" s="97"/>
      <c r="CZ97" s="97"/>
      <c r="DA97" s="97"/>
      <c r="DB97" s="97"/>
      <c r="DC97" s="97"/>
      <c r="DD97" s="97"/>
      <c r="DE97" s="97"/>
      <c r="DF97" s="97"/>
      <c r="DG97" s="97"/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7"/>
      <c r="DT97" s="97"/>
      <c r="DU97" s="97"/>
      <c r="DV97" s="97"/>
      <c r="DW97" s="97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  <c r="EL97" s="97"/>
      <c r="EM97" s="97"/>
      <c r="EN97" s="97"/>
      <c r="EO97" s="97"/>
      <c r="EP97" s="97"/>
      <c r="EQ97" s="97"/>
      <c r="ER97" s="97"/>
      <c r="ES97" s="97"/>
      <c r="ET97" s="97"/>
      <c r="EU97" s="97"/>
      <c r="EV97" s="97"/>
      <c r="EW97" s="97"/>
      <c r="EX97" s="97"/>
      <c r="EY97" s="97"/>
      <c r="EZ97" s="97"/>
      <c r="FA97" s="97"/>
      <c r="FB97" s="97"/>
      <c r="FC97" s="97"/>
      <c r="FD97" s="97"/>
      <c r="FE97" s="97"/>
      <c r="FF97" s="97"/>
      <c r="FG97" s="97"/>
      <c r="FH97" s="97"/>
      <c r="FI97" s="97"/>
      <c r="FJ97" s="97"/>
      <c r="FK97" s="97"/>
      <c r="FL97" s="97"/>
      <c r="FM97" s="97"/>
      <c r="FN97" s="97"/>
      <c r="FO97" s="97"/>
      <c r="FP97" s="97"/>
      <c r="FQ97" s="97"/>
      <c r="FR97" s="97"/>
      <c r="FS97" s="97"/>
      <c r="FT97" s="97"/>
      <c r="FU97" s="97"/>
      <c r="FV97" s="97"/>
      <c r="FW97" s="97"/>
      <c r="FX97" s="97"/>
      <c r="FY97" s="97"/>
      <c r="FZ97" s="97"/>
      <c r="GA97" s="97"/>
      <c r="GB97" s="97"/>
      <c r="GC97" s="97"/>
      <c r="GD97" s="97"/>
      <c r="GE97" s="97"/>
      <c r="GF97" s="97"/>
      <c r="GG97" s="97"/>
      <c r="GH97" s="97"/>
      <c r="GI97" s="97"/>
      <c r="GJ97" s="97"/>
      <c r="GK97" s="97"/>
      <c r="GL97" s="97"/>
      <c r="GM97" s="97"/>
      <c r="GN97" s="97"/>
      <c r="GO97" s="97"/>
      <c r="GP97" s="97"/>
      <c r="GQ97" s="97"/>
      <c r="GR97" s="97"/>
      <c r="GS97" s="97"/>
      <c r="GT97" s="97"/>
      <c r="GU97" s="97"/>
      <c r="GV97" s="97"/>
      <c r="GW97" s="97"/>
      <c r="GX97" s="97"/>
      <c r="GY97" s="97"/>
      <c r="GZ97" s="97"/>
      <c r="HA97" s="97"/>
      <c r="HB97" s="97"/>
      <c r="HC97" s="97"/>
      <c r="HD97" s="97"/>
      <c r="HE97" s="97"/>
      <c r="HF97" s="97"/>
      <c r="HG97" s="97"/>
      <c r="HH97" s="97"/>
      <c r="HI97" s="97"/>
      <c r="HJ97" s="97"/>
      <c r="HK97" s="97"/>
      <c r="HL97" s="97"/>
      <c r="HM97" s="97"/>
      <c r="HN97" s="97"/>
      <c r="HO97" s="97"/>
      <c r="HP97" s="97"/>
      <c r="HQ97" s="97"/>
      <c r="HR97" s="97"/>
      <c r="HS97" s="97"/>
      <c r="HT97" s="97"/>
      <c r="HU97" s="97"/>
      <c r="HV97" s="97"/>
      <c r="HW97" s="97"/>
      <c r="HX97" s="97"/>
      <c r="HY97" s="97"/>
      <c r="HZ97" s="97"/>
      <c r="IA97" s="97"/>
      <c r="IB97" s="97"/>
      <c r="IC97" s="97"/>
      <c r="ID97" s="97"/>
      <c r="IE97" s="97"/>
      <c r="IF97" s="97"/>
      <c r="IG97" s="97"/>
      <c r="IH97" s="97"/>
      <c r="II97" s="97"/>
      <c r="IJ97" s="97"/>
      <c r="IK97" s="97"/>
      <c r="IL97" s="97"/>
      <c r="IM97" s="97"/>
      <c r="IN97" s="97"/>
      <c r="IO97" s="97"/>
      <c r="IP97" s="97"/>
      <c r="IQ97" s="97"/>
      <c r="IR97" s="97"/>
      <c r="IS97" s="97"/>
      <c r="IT97" s="97"/>
    </row>
    <row r="98" customFormat="1" customHeight="1" spans="1:254">
      <c r="A98" s="97"/>
      <c r="B98" s="97"/>
      <c r="C98" s="97"/>
      <c r="D98" s="97"/>
      <c r="E98" s="97"/>
      <c r="F98" s="97"/>
      <c r="G98" s="140"/>
      <c r="H98" s="140"/>
      <c r="I98" s="140"/>
      <c r="J98" s="140"/>
      <c r="K98" s="140"/>
      <c r="L98" s="140"/>
      <c r="M98" s="140"/>
      <c r="N98" s="140"/>
      <c r="O98" s="140"/>
      <c r="P98" s="141"/>
      <c r="Q98" s="141"/>
      <c r="R98" s="141"/>
      <c r="S98" s="142"/>
      <c r="T98" s="141"/>
      <c r="U98" s="140"/>
      <c r="V98" s="102"/>
      <c r="W98" s="102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  <c r="AS98" s="97"/>
      <c r="AT98" s="97"/>
      <c r="AU98" s="97"/>
      <c r="AV98" s="97"/>
      <c r="AW98" s="97"/>
      <c r="AX98" s="97"/>
      <c r="AY98" s="97"/>
      <c r="AZ98" s="97"/>
      <c r="BA98" s="97"/>
      <c r="BB98" s="97"/>
      <c r="BC98" s="97"/>
      <c r="BD98" s="97"/>
      <c r="BE98" s="97"/>
      <c r="BF98" s="97"/>
      <c r="BG98" s="97"/>
      <c r="BH98" s="97"/>
      <c r="BI98" s="97"/>
      <c r="BJ98" s="97"/>
      <c r="BK98" s="97"/>
      <c r="BL98" s="97"/>
      <c r="BM98" s="97"/>
      <c r="BN98" s="97"/>
      <c r="BO98" s="97"/>
      <c r="BP98" s="97"/>
      <c r="BQ98" s="97"/>
      <c r="BR98" s="97"/>
      <c r="BS98" s="97"/>
      <c r="BT98" s="97"/>
      <c r="BU98" s="97"/>
      <c r="BV98" s="97"/>
      <c r="BW98" s="97"/>
      <c r="BX98" s="97"/>
      <c r="BY98" s="97"/>
      <c r="BZ98" s="97"/>
      <c r="CA98" s="97"/>
      <c r="CB98" s="97"/>
      <c r="CC98" s="97"/>
      <c r="CD98" s="97"/>
      <c r="CE98" s="97"/>
      <c r="CF98" s="97"/>
      <c r="CG98" s="97"/>
      <c r="CH98" s="97"/>
      <c r="CI98" s="97"/>
      <c r="CJ98" s="97"/>
      <c r="CK98" s="97"/>
      <c r="CL98" s="97"/>
      <c r="CM98" s="97"/>
      <c r="CN98" s="97"/>
      <c r="CO98" s="97"/>
      <c r="CP98" s="97"/>
      <c r="CQ98" s="97"/>
      <c r="CR98" s="97"/>
      <c r="CS98" s="97"/>
      <c r="CT98" s="97"/>
      <c r="CU98" s="97"/>
      <c r="CV98" s="97"/>
      <c r="CW98" s="97"/>
      <c r="CX98" s="97"/>
      <c r="CY98" s="97"/>
      <c r="CZ98" s="97"/>
      <c r="DA98" s="97"/>
      <c r="DB98" s="97"/>
      <c r="DC98" s="97"/>
      <c r="DD98" s="97"/>
      <c r="DE98" s="97"/>
      <c r="DF98" s="97"/>
      <c r="DG98" s="97"/>
      <c r="DH98" s="97"/>
      <c r="DI98" s="97"/>
      <c r="DJ98" s="97"/>
      <c r="DK98" s="97"/>
      <c r="DL98" s="97"/>
      <c r="DM98" s="97"/>
      <c r="DN98" s="97"/>
      <c r="DO98" s="97"/>
      <c r="DP98" s="97"/>
      <c r="DQ98" s="97"/>
      <c r="DR98" s="97"/>
      <c r="DS98" s="97"/>
      <c r="DT98" s="97"/>
      <c r="DU98" s="97"/>
      <c r="DV98" s="97"/>
      <c r="DW98" s="97"/>
      <c r="DX98" s="97"/>
      <c r="DY98" s="97"/>
      <c r="DZ98" s="97"/>
      <c r="EA98" s="97"/>
      <c r="EB98" s="97"/>
      <c r="EC98" s="97"/>
      <c r="ED98" s="97"/>
      <c r="EE98" s="97"/>
      <c r="EF98" s="97"/>
      <c r="EG98" s="97"/>
      <c r="EH98" s="97"/>
      <c r="EI98" s="97"/>
      <c r="EJ98" s="97"/>
      <c r="EK98" s="97"/>
      <c r="EL98" s="97"/>
      <c r="EM98" s="97"/>
      <c r="EN98" s="97"/>
      <c r="EO98" s="97"/>
      <c r="EP98" s="97"/>
      <c r="EQ98" s="97"/>
      <c r="ER98" s="97"/>
      <c r="ES98" s="97"/>
      <c r="ET98" s="97"/>
      <c r="EU98" s="97"/>
      <c r="EV98" s="97"/>
      <c r="EW98" s="97"/>
      <c r="EX98" s="97"/>
      <c r="EY98" s="97"/>
      <c r="EZ98" s="97"/>
      <c r="FA98" s="97"/>
      <c r="FB98" s="97"/>
      <c r="FC98" s="97"/>
      <c r="FD98" s="97"/>
      <c r="FE98" s="97"/>
      <c r="FF98" s="97"/>
      <c r="FG98" s="97"/>
      <c r="FH98" s="97"/>
      <c r="FI98" s="97"/>
      <c r="FJ98" s="97"/>
      <c r="FK98" s="97"/>
      <c r="FL98" s="97"/>
      <c r="FM98" s="97"/>
      <c r="FN98" s="97"/>
      <c r="FO98" s="97"/>
      <c r="FP98" s="97"/>
      <c r="FQ98" s="97"/>
      <c r="FR98" s="97"/>
      <c r="FS98" s="97"/>
      <c r="FT98" s="97"/>
      <c r="FU98" s="97"/>
      <c r="FV98" s="97"/>
      <c r="FW98" s="97"/>
      <c r="FX98" s="97"/>
      <c r="FY98" s="97"/>
      <c r="FZ98" s="97"/>
      <c r="GA98" s="97"/>
      <c r="GB98" s="97"/>
      <c r="GC98" s="97"/>
      <c r="GD98" s="97"/>
      <c r="GE98" s="97"/>
      <c r="GF98" s="97"/>
      <c r="GG98" s="97"/>
      <c r="GH98" s="97"/>
      <c r="GI98" s="97"/>
      <c r="GJ98" s="97"/>
      <c r="GK98" s="97"/>
      <c r="GL98" s="97"/>
      <c r="GM98" s="97"/>
      <c r="GN98" s="97"/>
      <c r="GO98" s="97"/>
      <c r="GP98" s="97"/>
      <c r="GQ98" s="97"/>
      <c r="GR98" s="97"/>
      <c r="GS98" s="97"/>
      <c r="GT98" s="97"/>
      <c r="GU98" s="97"/>
      <c r="GV98" s="97"/>
      <c r="GW98" s="97"/>
      <c r="GX98" s="97"/>
      <c r="GY98" s="97"/>
      <c r="GZ98" s="97"/>
      <c r="HA98" s="97"/>
      <c r="HB98" s="97"/>
      <c r="HC98" s="97"/>
      <c r="HD98" s="97"/>
      <c r="HE98" s="97"/>
      <c r="HF98" s="97"/>
      <c r="HG98" s="97"/>
      <c r="HH98" s="97"/>
      <c r="HI98" s="97"/>
      <c r="HJ98" s="97"/>
      <c r="HK98" s="97"/>
      <c r="HL98" s="97"/>
      <c r="HM98" s="97"/>
      <c r="HN98" s="97"/>
      <c r="HO98" s="97"/>
      <c r="HP98" s="97"/>
      <c r="HQ98" s="97"/>
      <c r="HR98" s="97"/>
      <c r="HS98" s="97"/>
      <c r="HT98" s="97"/>
      <c r="HU98" s="97"/>
      <c r="HV98" s="97"/>
      <c r="HW98" s="97"/>
      <c r="HX98" s="97"/>
      <c r="HY98" s="97"/>
      <c r="HZ98" s="97"/>
      <c r="IA98" s="97"/>
      <c r="IB98" s="97"/>
      <c r="IC98" s="97"/>
      <c r="ID98" s="97"/>
      <c r="IE98" s="97"/>
      <c r="IF98" s="97"/>
      <c r="IG98" s="97"/>
      <c r="IH98" s="97"/>
      <c r="II98" s="97"/>
      <c r="IJ98" s="97"/>
      <c r="IK98" s="97"/>
      <c r="IL98" s="97"/>
      <c r="IM98" s="97"/>
      <c r="IN98" s="97"/>
      <c r="IO98" s="97"/>
      <c r="IP98" s="97"/>
      <c r="IQ98" s="97"/>
      <c r="IR98" s="97"/>
      <c r="IS98" s="97"/>
      <c r="IT98" s="97"/>
    </row>
  </sheetData>
  <autoFilter xmlns:etc="http://www.wps.cn/officeDocument/2017/etCustomData" ref="A4:IZ88" etc:filterBottomFollowUsedRange="0">
    <extLst/>
  </autoFilter>
  <sortState ref="A4:AE83">
    <sortCondition ref="V4:V83" descending="1"/>
  </sortState>
  <dataValidations count="5">
    <dataValidation type="list" allowBlank="1" showInputMessage="1" showErrorMessage="1" sqref="U1:U3 U84:U65586 AA4:AA8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89:V65586 AB10:AB83">
      <formula1>$CP$8:$CP$11</formula1>
    </dataValidation>
    <dataValidation type="list" allowBlank="1" showInputMessage="1" showErrorMessage="1" sqref="W1:W3 W89:W1048576 AC4:AC83">
      <formula1>"三好学生,三好学生标兵,优秀学生干部"</formula1>
    </dataValidation>
    <dataValidation type="list" allowBlank="1" showInputMessage="1" showErrorMessage="1" sqref="Y5:Y83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44" orientation="landscape" horizontalDpi="600"/>
  <headerFooter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38"/>
  <sheetViews>
    <sheetView view="pageBreakPreview" zoomScaleNormal="100" workbookViewId="0">
      <selection activeCell="AC5" sqref="AC5"/>
    </sheetView>
  </sheetViews>
  <sheetFormatPr defaultColWidth="9" defaultRowHeight="15" customHeight="1"/>
  <cols>
    <col min="1" max="1" width="12.0333333333333" style="97" customWidth="1"/>
    <col min="2" max="2" width="22.9666666666667" style="97" customWidth="1"/>
    <col min="3" max="3" width="9.5" style="98" customWidth="1"/>
    <col min="4" max="4" width="16.3333333333333" style="97" customWidth="1"/>
    <col min="5" max="5" width="9.66666666666667" style="97" customWidth="1"/>
    <col min="6" max="6" width="5.375" style="97" customWidth="1"/>
    <col min="7" max="7" width="6.625" style="99" customWidth="1"/>
    <col min="8" max="8" width="6.625" style="98" customWidth="1"/>
    <col min="9" max="9" width="5.91666666666667" style="99" customWidth="1"/>
    <col min="10" max="10" width="6.625" style="99" customWidth="1"/>
    <col min="11" max="11" width="6.625" style="98" customWidth="1"/>
    <col min="12" max="12" width="9.66666666666667" style="98" customWidth="1"/>
    <col min="13" max="13" width="6.625" style="99" customWidth="1"/>
    <col min="14" max="14" width="6.625" style="98" customWidth="1"/>
    <col min="15" max="15" width="5.91666666666667" style="99" customWidth="1"/>
    <col min="16" max="16" width="6.625" style="100" customWidth="1"/>
    <col min="17" max="17" width="7.625" style="100" customWidth="1"/>
    <col min="18" max="18" width="6.625" style="97" customWidth="1"/>
    <col min="19" max="19" width="7.5" style="101" customWidth="1"/>
    <col min="20" max="20" width="7.125" style="97" customWidth="1"/>
    <col min="21" max="21" width="5.5" style="102" customWidth="1"/>
    <col min="22" max="22" width="8" style="102" customWidth="1"/>
    <col min="23" max="23" width="8.38333333333333" style="98" customWidth="1"/>
    <col min="24" max="24" width="8.625" style="97" customWidth="1"/>
    <col min="25" max="25" width="8.675" style="97" customWidth="1"/>
    <col min="26" max="26" width="8.625" style="97" customWidth="1"/>
    <col min="27" max="27" width="11.125" style="97" customWidth="1"/>
    <col min="28" max="28" width="9.625" style="97" customWidth="1"/>
    <col min="29" max="29" width="10.875" style="97" customWidth="1"/>
    <col min="30" max="85" width="9" style="97"/>
    <col min="86" max="86" width="3.125" style="97" customWidth="1"/>
    <col min="87" max="87" width="13.125" style="97" customWidth="1"/>
    <col min="88" max="88" width="4.625" style="97" customWidth="1"/>
    <col min="89" max="89" width="11.25" style="97" customWidth="1"/>
    <col min="90" max="255" width="9" style="97"/>
  </cols>
  <sheetData>
    <row r="1" customFormat="1" customHeight="1" spans="1:261">
      <c r="A1" s="103" t="s">
        <v>0</v>
      </c>
      <c r="B1" s="103"/>
      <c r="C1" s="104"/>
      <c r="D1" s="97"/>
      <c r="E1" s="97"/>
      <c r="F1" s="97"/>
      <c r="G1" s="99"/>
      <c r="H1" s="98"/>
      <c r="I1" s="99"/>
      <c r="J1" s="99"/>
      <c r="K1" s="98"/>
      <c r="L1" s="98"/>
      <c r="M1" s="99"/>
      <c r="N1" s="98"/>
      <c r="O1" s="99"/>
      <c r="P1" s="100"/>
      <c r="Q1" s="100"/>
      <c r="R1" s="97"/>
      <c r="S1" s="101"/>
      <c r="T1" s="105"/>
      <c r="U1" s="102"/>
      <c r="V1" s="102"/>
      <c r="W1" s="98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  <c r="IU1" s="97"/>
    </row>
    <row r="2" s="94" customFormat="1" ht="18.75" spans="1:261">
      <c r="A2" s="106" t="s">
        <v>529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07"/>
      <c r="W2" s="106"/>
      <c r="X2" s="108"/>
      <c r="Y2" s="108"/>
      <c r="Z2" s="108"/>
      <c r="AA2" s="108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</row>
    <row r="3" s="95" customFormat="1" ht="15.75" spans="1:261">
      <c r="A3" s="109" t="s">
        <v>2</v>
      </c>
      <c r="B3" s="109"/>
      <c r="C3" s="109" t="s">
        <v>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R3" s="110"/>
      <c r="S3" s="111"/>
      <c r="T3" s="110"/>
      <c r="U3" s="110"/>
      <c r="V3" s="112"/>
      <c r="X3" s="109" t="s">
        <v>4</v>
      </c>
    </row>
    <row r="4" customFormat="1" ht="41" customHeight="1" spans="1:261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3" t="s">
        <v>10</v>
      </c>
      <c r="G4" s="115" t="s">
        <v>11</v>
      </c>
      <c r="H4" s="114" t="s">
        <v>12</v>
      </c>
      <c r="I4" s="115" t="s">
        <v>13</v>
      </c>
      <c r="J4" s="115" t="s">
        <v>14</v>
      </c>
      <c r="K4" s="114" t="s">
        <v>15</v>
      </c>
      <c r="L4" s="114" t="s">
        <v>16</v>
      </c>
      <c r="M4" s="115" t="s">
        <v>17</v>
      </c>
      <c r="N4" s="114" t="s">
        <v>18</v>
      </c>
      <c r="O4" s="115" t="s">
        <v>19</v>
      </c>
      <c r="P4" s="115" t="s">
        <v>20</v>
      </c>
      <c r="Q4" s="114" t="s">
        <v>21</v>
      </c>
      <c r="R4" s="115" t="s">
        <v>22</v>
      </c>
      <c r="S4" s="115" t="s">
        <v>23</v>
      </c>
      <c r="T4" s="114" t="s">
        <v>24</v>
      </c>
      <c r="U4" s="115" t="s">
        <v>25</v>
      </c>
      <c r="V4" s="115" t="s">
        <v>26</v>
      </c>
      <c r="W4" s="115" t="s">
        <v>27</v>
      </c>
      <c r="X4" s="114" t="s">
        <v>28</v>
      </c>
      <c r="Y4" s="116" t="s">
        <v>29</v>
      </c>
      <c r="Z4" s="115" t="s">
        <v>30</v>
      </c>
      <c r="AA4" s="117" t="s">
        <v>31</v>
      </c>
      <c r="AB4" s="117" t="s">
        <v>32</v>
      </c>
      <c r="AC4" s="114" t="s">
        <v>33</v>
      </c>
      <c r="AD4" s="118" t="s">
        <v>34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</row>
    <row r="5" customFormat="1" customHeight="1" spans="1:261">
      <c r="A5" s="119" t="s">
        <v>65</v>
      </c>
      <c r="B5" s="119" t="s">
        <v>530</v>
      </c>
      <c r="C5" s="120">
        <v>2024</v>
      </c>
      <c r="D5" s="119" t="s">
        <v>531</v>
      </c>
      <c r="E5" s="119" t="s">
        <v>532</v>
      </c>
      <c r="F5" s="119" t="s">
        <v>533</v>
      </c>
      <c r="G5" s="121">
        <v>89</v>
      </c>
      <c r="H5" s="120">
        <v>12.1</v>
      </c>
      <c r="I5" s="121">
        <v>100</v>
      </c>
      <c r="J5" s="121">
        <v>92.3884297520661</v>
      </c>
      <c r="K5" s="120">
        <v>1.625</v>
      </c>
      <c r="L5" s="120">
        <v>94.0134297520661</v>
      </c>
      <c r="M5" s="121">
        <v>85.65</v>
      </c>
      <c r="N5" s="120">
        <v>2</v>
      </c>
      <c r="O5" s="121">
        <v>87.65</v>
      </c>
      <c r="P5" s="121">
        <v>60</v>
      </c>
      <c r="Q5" s="121">
        <v>0.7</v>
      </c>
      <c r="R5" s="121">
        <v>60.7</v>
      </c>
      <c r="S5" s="121">
        <v>60</v>
      </c>
      <c r="T5" s="120">
        <v>19.5</v>
      </c>
      <c r="U5" s="121">
        <v>79.5</v>
      </c>
      <c r="V5" s="122">
        <f t="shared" ref="V5:V19" si="0">I5*0.1+L5*0.75+O5*0.05+R5*0.05+U5*0.05</f>
        <v>91.9025723140496</v>
      </c>
      <c r="W5" s="123">
        <v>1</v>
      </c>
      <c r="X5" s="119">
        <v>1</v>
      </c>
      <c r="Y5" s="124" t="s">
        <v>40</v>
      </c>
      <c r="Z5" s="119">
        <v>15</v>
      </c>
      <c r="AA5" s="125" t="s">
        <v>41</v>
      </c>
      <c r="AB5" s="125"/>
      <c r="AC5" s="125" t="s">
        <v>46</v>
      </c>
      <c r="AD5" s="126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</row>
    <row r="6" customFormat="1" customHeight="1" spans="1:261">
      <c r="A6" s="119" t="s">
        <v>65</v>
      </c>
      <c r="B6" s="119" t="s">
        <v>530</v>
      </c>
      <c r="C6" s="120">
        <v>2024</v>
      </c>
      <c r="D6" s="119" t="s">
        <v>531</v>
      </c>
      <c r="E6" s="119" t="s">
        <v>534</v>
      </c>
      <c r="F6" s="119" t="s">
        <v>535</v>
      </c>
      <c r="G6" s="121">
        <v>89</v>
      </c>
      <c r="H6" s="120">
        <v>8.4</v>
      </c>
      <c r="I6" s="121">
        <f t="shared" ref="I6:I19" si="1">G6+H6</f>
        <v>97.4</v>
      </c>
      <c r="J6" s="121">
        <v>91.7933884297521</v>
      </c>
      <c r="K6" s="120">
        <v>1.65</v>
      </c>
      <c r="L6" s="120">
        <v>93.4433884297521</v>
      </c>
      <c r="M6" s="121">
        <v>83.05</v>
      </c>
      <c r="N6" s="120">
        <v>0</v>
      </c>
      <c r="O6" s="121">
        <v>83.05</v>
      </c>
      <c r="P6" s="121">
        <v>60</v>
      </c>
      <c r="Q6" s="121">
        <v>1.4</v>
      </c>
      <c r="R6" s="121">
        <v>61.4</v>
      </c>
      <c r="S6" s="121">
        <v>60</v>
      </c>
      <c r="T6" s="120">
        <v>26.5</v>
      </c>
      <c r="U6" s="121">
        <v>86.5</v>
      </c>
      <c r="V6" s="122">
        <f t="shared" si="0"/>
        <v>91.3700413223141</v>
      </c>
      <c r="W6" s="123">
        <v>2</v>
      </c>
      <c r="X6" s="119">
        <v>3</v>
      </c>
      <c r="Y6" s="124" t="s">
        <v>40</v>
      </c>
      <c r="Z6" s="119">
        <v>15</v>
      </c>
      <c r="AA6" s="125" t="s">
        <v>41</v>
      </c>
      <c r="AB6" s="125"/>
      <c r="AC6" s="125"/>
      <c r="AD6" s="126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  <c r="JA6" s="97"/>
    </row>
    <row r="7" customFormat="1" customHeight="1" spans="1:261">
      <c r="A7" s="119" t="s">
        <v>65</v>
      </c>
      <c r="B7" s="119" t="s">
        <v>530</v>
      </c>
      <c r="C7" s="120">
        <v>2024</v>
      </c>
      <c r="D7" s="119" t="s">
        <v>531</v>
      </c>
      <c r="E7" s="119" t="s">
        <v>536</v>
      </c>
      <c r="F7" s="119" t="s">
        <v>537</v>
      </c>
      <c r="G7" s="121">
        <v>89</v>
      </c>
      <c r="H7" s="120">
        <v>5.05</v>
      </c>
      <c r="I7" s="121">
        <f t="shared" si="1"/>
        <v>94.05</v>
      </c>
      <c r="J7" s="121">
        <v>91.8264462809917</v>
      </c>
      <c r="K7" s="120">
        <v>1.73</v>
      </c>
      <c r="L7" s="120">
        <v>93.5564462809917</v>
      </c>
      <c r="M7" s="121">
        <v>82.4</v>
      </c>
      <c r="N7" s="120">
        <v>0</v>
      </c>
      <c r="O7" s="121">
        <v>82.4</v>
      </c>
      <c r="P7" s="121">
        <v>60</v>
      </c>
      <c r="Q7" s="121">
        <v>0.4</v>
      </c>
      <c r="R7" s="121">
        <v>60.4</v>
      </c>
      <c r="S7" s="121">
        <v>60</v>
      </c>
      <c r="T7" s="120">
        <v>27.25</v>
      </c>
      <c r="U7" s="121">
        <v>87.25</v>
      </c>
      <c r="V7" s="122">
        <f t="shared" si="0"/>
        <v>91.0748347107438</v>
      </c>
      <c r="W7" s="123">
        <v>3</v>
      </c>
      <c r="X7" s="119">
        <v>2</v>
      </c>
      <c r="Y7" s="124" t="s">
        <v>40</v>
      </c>
      <c r="Z7" s="119">
        <v>15</v>
      </c>
      <c r="AA7" s="125" t="s">
        <v>44</v>
      </c>
      <c r="AB7" s="125"/>
      <c r="AC7" s="125"/>
      <c r="AD7" s="126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</row>
    <row r="8" customFormat="1" customHeight="1" spans="1:261">
      <c r="A8" s="119" t="s">
        <v>65</v>
      </c>
      <c r="B8" s="119" t="s">
        <v>530</v>
      </c>
      <c r="C8" s="120">
        <v>2024</v>
      </c>
      <c r="D8" s="119" t="s">
        <v>531</v>
      </c>
      <c r="E8" s="119" t="s">
        <v>538</v>
      </c>
      <c r="F8" s="119" t="s">
        <v>539</v>
      </c>
      <c r="G8" s="121">
        <v>89</v>
      </c>
      <c r="H8" s="120">
        <v>4.7</v>
      </c>
      <c r="I8" s="121">
        <f t="shared" si="1"/>
        <v>93.7</v>
      </c>
      <c r="J8" s="121">
        <v>90.1322314049587</v>
      </c>
      <c r="K8" s="120">
        <v>1.3</v>
      </c>
      <c r="L8" s="120">
        <v>91.4322314049587</v>
      </c>
      <c r="M8" s="121">
        <v>88.35</v>
      </c>
      <c r="N8" s="120">
        <v>0</v>
      </c>
      <c r="O8" s="121">
        <v>88.35</v>
      </c>
      <c r="P8" s="121">
        <v>60</v>
      </c>
      <c r="Q8" s="121">
        <v>0.1</v>
      </c>
      <c r="R8" s="121">
        <v>60.1</v>
      </c>
      <c r="S8" s="121">
        <v>60</v>
      </c>
      <c r="T8" s="120">
        <v>26.7</v>
      </c>
      <c r="U8" s="121">
        <v>86.7</v>
      </c>
      <c r="V8" s="122">
        <f t="shared" si="0"/>
        <v>89.701673553719</v>
      </c>
      <c r="W8" s="123">
        <v>4</v>
      </c>
      <c r="X8" s="119">
        <v>5</v>
      </c>
      <c r="Y8" s="124" t="s">
        <v>40</v>
      </c>
      <c r="Z8" s="119">
        <v>15</v>
      </c>
      <c r="AA8" s="125" t="s">
        <v>44</v>
      </c>
      <c r="AB8" s="125"/>
      <c r="AC8" s="125"/>
      <c r="AD8" s="126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 t="s">
        <v>49</v>
      </c>
      <c r="CP8" s="97" t="s">
        <v>50</v>
      </c>
      <c r="CQ8" s="97" t="s">
        <v>42</v>
      </c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</row>
    <row r="9" customFormat="1" customHeight="1" spans="1:261">
      <c r="A9" s="119" t="s">
        <v>65</v>
      </c>
      <c r="B9" s="119" t="s">
        <v>530</v>
      </c>
      <c r="C9" s="120">
        <v>2024</v>
      </c>
      <c r="D9" s="119" t="s">
        <v>531</v>
      </c>
      <c r="E9" s="119" t="s">
        <v>540</v>
      </c>
      <c r="F9" s="119" t="s">
        <v>541</v>
      </c>
      <c r="G9" s="121">
        <v>89</v>
      </c>
      <c r="H9" s="120">
        <v>1.8</v>
      </c>
      <c r="I9" s="121">
        <f t="shared" si="1"/>
        <v>90.8</v>
      </c>
      <c r="J9" s="121">
        <v>90.5867768595041</v>
      </c>
      <c r="K9" s="120">
        <v>2.05</v>
      </c>
      <c r="L9" s="120">
        <v>92.6367768595041</v>
      </c>
      <c r="M9" s="121">
        <v>86.4</v>
      </c>
      <c r="N9" s="120">
        <v>0</v>
      </c>
      <c r="O9" s="121">
        <v>86.4</v>
      </c>
      <c r="P9" s="121">
        <v>60</v>
      </c>
      <c r="Q9" s="121">
        <v>0.7</v>
      </c>
      <c r="R9" s="121">
        <v>60.7</v>
      </c>
      <c r="S9" s="121">
        <v>60</v>
      </c>
      <c r="T9" s="120">
        <v>13.75</v>
      </c>
      <c r="U9" s="121">
        <v>73.75</v>
      </c>
      <c r="V9" s="122">
        <f t="shared" si="0"/>
        <v>89.6000826446281</v>
      </c>
      <c r="W9" s="123">
        <v>5</v>
      </c>
      <c r="X9" s="119">
        <v>4</v>
      </c>
      <c r="Y9" s="124" t="s">
        <v>40</v>
      </c>
      <c r="Z9" s="119">
        <v>15</v>
      </c>
      <c r="AA9" s="125" t="s">
        <v>44</v>
      </c>
      <c r="AB9" s="125"/>
      <c r="AC9" s="125"/>
      <c r="AD9" s="126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 t="s">
        <v>53</v>
      </c>
      <c r="CP9" s="97" t="s">
        <v>54</v>
      </c>
      <c r="CQ9" s="97" t="s">
        <v>45</v>
      </c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  <c r="JA9" s="97"/>
    </row>
    <row r="10" customFormat="1" customHeight="1" spans="1:261">
      <c r="A10" s="119" t="s">
        <v>65</v>
      </c>
      <c r="B10" s="119" t="s">
        <v>530</v>
      </c>
      <c r="C10" s="120">
        <v>2024</v>
      </c>
      <c r="D10" s="119" t="s">
        <v>531</v>
      </c>
      <c r="E10" s="119" t="s">
        <v>542</v>
      </c>
      <c r="F10" s="119" t="s">
        <v>543</v>
      </c>
      <c r="G10" s="121">
        <v>89</v>
      </c>
      <c r="H10" s="120">
        <v>5.2</v>
      </c>
      <c r="I10" s="121">
        <f t="shared" si="1"/>
        <v>94.2</v>
      </c>
      <c r="J10" s="121">
        <v>88.8595041322314</v>
      </c>
      <c r="K10" s="120">
        <v>2.025</v>
      </c>
      <c r="L10" s="120">
        <v>90.8845041322314</v>
      </c>
      <c r="M10" s="121">
        <v>79.25</v>
      </c>
      <c r="N10" s="120">
        <v>0</v>
      </c>
      <c r="O10" s="121">
        <v>79.25</v>
      </c>
      <c r="P10" s="121">
        <v>60</v>
      </c>
      <c r="Q10" s="121">
        <v>1.6</v>
      </c>
      <c r="R10" s="121">
        <v>61.6</v>
      </c>
      <c r="S10" s="121">
        <v>60</v>
      </c>
      <c r="T10" s="120">
        <v>26.75</v>
      </c>
      <c r="U10" s="121">
        <v>86.75</v>
      </c>
      <c r="V10" s="122">
        <f t="shared" si="0"/>
        <v>88.9633780991736</v>
      </c>
      <c r="W10" s="123">
        <v>6</v>
      </c>
      <c r="X10" s="119">
        <v>6</v>
      </c>
      <c r="Y10" s="124" t="s">
        <v>40</v>
      </c>
      <c r="Z10" s="119">
        <v>15</v>
      </c>
      <c r="AA10" s="125" t="s">
        <v>44</v>
      </c>
      <c r="AB10" s="125"/>
      <c r="AC10" s="125"/>
      <c r="AD10" s="126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 t="s">
        <v>56</v>
      </c>
      <c r="CP10" s="97" t="s">
        <v>57</v>
      </c>
      <c r="CQ10" s="97" t="s">
        <v>48</v>
      </c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  <c r="JA10" s="97"/>
    </row>
    <row r="11" customFormat="1" customHeight="1" spans="1:261">
      <c r="A11" s="119" t="s">
        <v>65</v>
      </c>
      <c r="B11" s="119" t="s">
        <v>530</v>
      </c>
      <c r="C11" s="120">
        <v>2024</v>
      </c>
      <c r="D11" s="119" t="s">
        <v>531</v>
      </c>
      <c r="E11" s="119" t="s">
        <v>544</v>
      </c>
      <c r="F11" s="119" t="s">
        <v>545</v>
      </c>
      <c r="G11" s="121">
        <v>89</v>
      </c>
      <c r="H11" s="120">
        <v>0.1</v>
      </c>
      <c r="I11" s="121">
        <f t="shared" si="1"/>
        <v>89.1</v>
      </c>
      <c r="J11" s="121">
        <v>89.6363636363636</v>
      </c>
      <c r="K11" s="120">
        <v>1.2</v>
      </c>
      <c r="L11" s="120">
        <v>90.8363636363636</v>
      </c>
      <c r="M11" s="121">
        <v>81.1</v>
      </c>
      <c r="N11" s="120">
        <v>0</v>
      </c>
      <c r="O11" s="121">
        <v>81.1</v>
      </c>
      <c r="P11" s="121">
        <v>60</v>
      </c>
      <c r="Q11" s="121">
        <v>0</v>
      </c>
      <c r="R11" s="121">
        <v>60</v>
      </c>
      <c r="S11" s="121">
        <v>60</v>
      </c>
      <c r="T11" s="120">
        <v>25</v>
      </c>
      <c r="U11" s="121">
        <v>85</v>
      </c>
      <c r="V11" s="122">
        <f t="shared" si="0"/>
        <v>88.3422727272727</v>
      </c>
      <c r="W11" s="123">
        <v>7</v>
      </c>
      <c r="X11" s="119">
        <v>7</v>
      </c>
      <c r="Y11" s="124" t="s">
        <v>40</v>
      </c>
      <c r="Z11" s="119">
        <v>15</v>
      </c>
      <c r="AA11" s="125" t="s">
        <v>44</v>
      </c>
      <c r="AB11" s="125"/>
      <c r="AC11" s="125"/>
      <c r="AD11" s="126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 t="s">
        <v>47</v>
      </c>
      <c r="CP11" s="97"/>
      <c r="CQ11" s="97" t="s">
        <v>52</v>
      </c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  <c r="JA11" s="97"/>
    </row>
    <row r="12" customFormat="1" customHeight="1" spans="1:261">
      <c r="A12" s="119" t="s">
        <v>65</v>
      </c>
      <c r="B12" s="119" t="s">
        <v>530</v>
      </c>
      <c r="C12" s="120">
        <v>2024</v>
      </c>
      <c r="D12" s="119" t="s">
        <v>531</v>
      </c>
      <c r="E12" s="119" t="s">
        <v>546</v>
      </c>
      <c r="F12" s="119" t="s">
        <v>547</v>
      </c>
      <c r="G12" s="121">
        <v>89</v>
      </c>
      <c r="H12" s="120">
        <v>5.7</v>
      </c>
      <c r="I12" s="121">
        <f t="shared" si="1"/>
        <v>94.7</v>
      </c>
      <c r="J12" s="121">
        <v>87.7768595041322</v>
      </c>
      <c r="K12" s="120">
        <v>1.2</v>
      </c>
      <c r="L12" s="120">
        <v>88.9768595041322</v>
      </c>
      <c r="M12" s="121">
        <v>86.5</v>
      </c>
      <c r="N12" s="120">
        <v>0</v>
      </c>
      <c r="O12" s="121">
        <v>86.5</v>
      </c>
      <c r="P12" s="121">
        <v>60</v>
      </c>
      <c r="Q12" s="121">
        <v>1.3</v>
      </c>
      <c r="R12" s="121">
        <v>61.3</v>
      </c>
      <c r="S12" s="121">
        <v>60</v>
      </c>
      <c r="T12" s="120">
        <v>26.25</v>
      </c>
      <c r="U12" s="121">
        <v>86.25</v>
      </c>
      <c r="V12" s="122">
        <f t="shared" si="0"/>
        <v>87.9051446280991</v>
      </c>
      <c r="W12" s="123">
        <v>8</v>
      </c>
      <c r="X12" s="119">
        <v>9</v>
      </c>
      <c r="Y12" s="124" t="s">
        <v>40</v>
      </c>
      <c r="Z12" s="119">
        <v>15</v>
      </c>
      <c r="AA12" s="125"/>
      <c r="AB12" s="125"/>
      <c r="AC12" s="125"/>
      <c r="AD12" s="126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97"/>
      <c r="GP12" s="97"/>
      <c r="GQ12" s="97"/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97"/>
      <c r="HD12" s="97"/>
      <c r="HE12" s="97"/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97"/>
      <c r="IF12" s="97"/>
      <c r="IG12" s="97"/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  <c r="IS12" s="97"/>
      <c r="IT12" s="97"/>
      <c r="IU12" s="97"/>
      <c r="IV12" s="97"/>
      <c r="IW12" s="97"/>
      <c r="IX12" s="97"/>
      <c r="IY12" s="97"/>
      <c r="IZ12" s="97"/>
      <c r="JA12" s="97"/>
    </row>
    <row r="13" customFormat="1" customHeight="1" spans="1:261">
      <c r="A13" s="119" t="s">
        <v>65</v>
      </c>
      <c r="B13" s="119" t="s">
        <v>530</v>
      </c>
      <c r="C13" s="120">
        <v>2024</v>
      </c>
      <c r="D13" s="119" t="s">
        <v>531</v>
      </c>
      <c r="E13" s="119" t="s">
        <v>548</v>
      </c>
      <c r="F13" s="119" t="s">
        <v>549</v>
      </c>
      <c r="G13" s="121">
        <v>89</v>
      </c>
      <c r="H13" s="120">
        <v>4.25</v>
      </c>
      <c r="I13" s="121">
        <f t="shared" si="1"/>
        <v>93.25</v>
      </c>
      <c r="J13" s="121">
        <v>86.2809917355372</v>
      </c>
      <c r="K13" s="120">
        <v>1.45</v>
      </c>
      <c r="L13" s="120">
        <v>87.7309917355372</v>
      </c>
      <c r="M13" s="121">
        <v>91.075</v>
      </c>
      <c r="N13" s="120">
        <v>4</v>
      </c>
      <c r="O13" s="121">
        <v>95.075</v>
      </c>
      <c r="P13" s="121">
        <v>60</v>
      </c>
      <c r="Q13" s="121">
        <v>0.7</v>
      </c>
      <c r="R13" s="121">
        <v>60.7</v>
      </c>
      <c r="S13" s="121">
        <v>60</v>
      </c>
      <c r="T13" s="120">
        <v>18.6</v>
      </c>
      <c r="U13" s="121">
        <v>78.6</v>
      </c>
      <c r="V13" s="122">
        <f t="shared" si="0"/>
        <v>86.8419938016529</v>
      </c>
      <c r="W13" s="123">
        <v>9</v>
      </c>
      <c r="X13" s="119">
        <v>10</v>
      </c>
      <c r="Y13" s="124" t="s">
        <v>40</v>
      </c>
      <c r="Z13" s="119">
        <v>15</v>
      </c>
      <c r="AA13" s="125"/>
      <c r="AB13" s="125"/>
      <c r="AC13" s="125"/>
      <c r="AD13" s="126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7"/>
      <c r="IE13" s="97"/>
      <c r="IF13" s="97"/>
      <c r="IG13" s="97"/>
      <c r="IH13" s="97"/>
      <c r="II13" s="97"/>
      <c r="IJ13" s="97"/>
      <c r="IK13" s="97"/>
      <c r="IL13" s="97"/>
      <c r="IM13" s="97"/>
      <c r="IN13" s="97"/>
      <c r="IO13" s="97"/>
      <c r="IP13" s="97"/>
      <c r="IQ13" s="97"/>
      <c r="IR13" s="97"/>
      <c r="IS13" s="97"/>
      <c r="IT13" s="97"/>
      <c r="IU13" s="97"/>
      <c r="IV13" s="97"/>
      <c r="IW13" s="97"/>
      <c r="IX13" s="97"/>
      <c r="IY13" s="97"/>
      <c r="IZ13" s="97"/>
      <c r="JA13" s="97"/>
    </row>
    <row r="14" customFormat="1" customHeight="1" spans="1:261">
      <c r="A14" s="119" t="s">
        <v>65</v>
      </c>
      <c r="B14" s="119" t="s">
        <v>530</v>
      </c>
      <c r="C14" s="120">
        <v>2024</v>
      </c>
      <c r="D14" s="119" t="s">
        <v>531</v>
      </c>
      <c r="E14" s="119" t="s">
        <v>550</v>
      </c>
      <c r="F14" s="119" t="s">
        <v>551</v>
      </c>
      <c r="G14" s="121">
        <v>89</v>
      </c>
      <c r="H14" s="120">
        <v>1</v>
      </c>
      <c r="I14" s="121">
        <f t="shared" si="1"/>
        <v>90</v>
      </c>
      <c r="J14" s="121">
        <v>88.0909090909091</v>
      </c>
      <c r="K14" s="120">
        <v>1.2</v>
      </c>
      <c r="L14" s="120">
        <v>89.2909090909091</v>
      </c>
      <c r="M14" s="121">
        <v>68.7</v>
      </c>
      <c r="N14" s="120">
        <v>0</v>
      </c>
      <c r="O14" s="121">
        <v>68.7</v>
      </c>
      <c r="P14" s="121">
        <v>60</v>
      </c>
      <c r="Q14" s="121">
        <v>0.3</v>
      </c>
      <c r="R14" s="121">
        <v>60.3</v>
      </c>
      <c r="S14" s="121">
        <v>60</v>
      </c>
      <c r="T14" s="120">
        <v>16.5</v>
      </c>
      <c r="U14" s="121">
        <v>76.5</v>
      </c>
      <c r="V14" s="122">
        <f t="shared" si="0"/>
        <v>86.2431818181818</v>
      </c>
      <c r="W14" s="123">
        <v>10</v>
      </c>
      <c r="X14" s="119">
        <v>8</v>
      </c>
      <c r="Y14" s="127" t="s">
        <v>36</v>
      </c>
      <c r="Z14" s="119">
        <v>15</v>
      </c>
      <c r="AA14" s="125"/>
      <c r="AB14" s="125"/>
      <c r="AC14" s="125"/>
      <c r="AD14" s="126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 t="s">
        <v>51</v>
      </c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  <c r="JA14" s="97"/>
    </row>
    <row r="15" customFormat="1" customHeight="1" spans="1:261">
      <c r="A15" s="119" t="s">
        <v>65</v>
      </c>
      <c r="B15" s="119" t="s">
        <v>530</v>
      </c>
      <c r="C15" s="120">
        <v>2024</v>
      </c>
      <c r="D15" s="119" t="s">
        <v>531</v>
      </c>
      <c r="E15" s="119" t="s">
        <v>552</v>
      </c>
      <c r="F15" s="119" t="s">
        <v>553</v>
      </c>
      <c r="G15" s="121">
        <v>89</v>
      </c>
      <c r="H15" s="120">
        <v>1</v>
      </c>
      <c r="I15" s="121">
        <f t="shared" si="1"/>
        <v>90</v>
      </c>
      <c r="J15" s="121">
        <v>86.3223140495868</v>
      </c>
      <c r="K15" s="120">
        <v>1.2</v>
      </c>
      <c r="L15" s="120">
        <v>87.5223140495868</v>
      </c>
      <c r="M15" s="121">
        <v>82.7</v>
      </c>
      <c r="N15" s="120">
        <v>0</v>
      </c>
      <c r="O15" s="121">
        <v>82.7</v>
      </c>
      <c r="P15" s="121">
        <v>60</v>
      </c>
      <c r="Q15" s="121">
        <v>0</v>
      </c>
      <c r="R15" s="121">
        <v>60</v>
      </c>
      <c r="S15" s="121">
        <v>60</v>
      </c>
      <c r="T15" s="120">
        <v>25.75</v>
      </c>
      <c r="U15" s="121">
        <v>85.75</v>
      </c>
      <c r="V15" s="122">
        <f t="shared" si="0"/>
        <v>86.0642355371901</v>
      </c>
      <c r="W15" s="123">
        <v>11</v>
      </c>
      <c r="X15" s="119">
        <v>11</v>
      </c>
      <c r="Y15" s="124" t="s">
        <v>40</v>
      </c>
      <c r="Z15" s="119">
        <v>15</v>
      </c>
      <c r="AA15" s="125"/>
      <c r="AB15" s="125"/>
      <c r="AC15" s="125"/>
      <c r="AD15" s="126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 t="s">
        <v>55</v>
      </c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  <c r="JA15" s="97"/>
    </row>
    <row r="16" customFormat="1" customHeight="1" spans="1:261">
      <c r="A16" s="119" t="s">
        <v>65</v>
      </c>
      <c r="B16" s="119" t="s">
        <v>530</v>
      </c>
      <c r="C16" s="120">
        <v>2024</v>
      </c>
      <c r="D16" s="119" t="s">
        <v>531</v>
      </c>
      <c r="E16" s="119" t="s">
        <v>554</v>
      </c>
      <c r="F16" s="119" t="s">
        <v>555</v>
      </c>
      <c r="G16" s="121">
        <v>89</v>
      </c>
      <c r="H16" s="120">
        <v>1.2</v>
      </c>
      <c r="I16" s="121">
        <f t="shared" si="1"/>
        <v>90.2</v>
      </c>
      <c r="J16" s="121">
        <v>85.5867768595041</v>
      </c>
      <c r="K16" s="120">
        <v>0</v>
      </c>
      <c r="L16" s="120">
        <v>85.5867768595041</v>
      </c>
      <c r="M16" s="121">
        <v>76.8</v>
      </c>
      <c r="N16" s="120">
        <v>0</v>
      </c>
      <c r="O16" s="121">
        <v>76.8</v>
      </c>
      <c r="P16" s="121">
        <v>60</v>
      </c>
      <c r="Q16" s="121">
        <v>0.3</v>
      </c>
      <c r="R16" s="121">
        <v>60.3</v>
      </c>
      <c r="S16" s="121">
        <v>60</v>
      </c>
      <c r="T16" s="120">
        <v>27.75</v>
      </c>
      <c r="U16" s="121">
        <v>87.75</v>
      </c>
      <c r="V16" s="122">
        <f t="shared" si="0"/>
        <v>84.4525826446281</v>
      </c>
      <c r="W16" s="123">
        <v>12</v>
      </c>
      <c r="X16" s="119">
        <v>12</v>
      </c>
      <c r="Y16" s="124" t="s">
        <v>40</v>
      </c>
      <c r="Z16" s="119">
        <v>15</v>
      </c>
      <c r="AA16" s="125"/>
      <c r="AB16" s="125"/>
      <c r="AC16" s="125"/>
      <c r="AD16" s="126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  <c r="JA16" s="97"/>
    </row>
    <row r="17" customFormat="1" customHeight="1" spans="1:261">
      <c r="A17" s="119" t="s">
        <v>65</v>
      </c>
      <c r="B17" s="119" t="s">
        <v>530</v>
      </c>
      <c r="C17" s="120">
        <v>2024</v>
      </c>
      <c r="D17" s="119" t="s">
        <v>531</v>
      </c>
      <c r="E17" s="119" t="s">
        <v>556</v>
      </c>
      <c r="F17" s="119" t="s">
        <v>557</v>
      </c>
      <c r="G17" s="121">
        <v>89</v>
      </c>
      <c r="H17" s="120">
        <v>2.3</v>
      </c>
      <c r="I17" s="121">
        <f t="shared" si="1"/>
        <v>91.3</v>
      </c>
      <c r="J17" s="121">
        <v>84.7933884297521</v>
      </c>
      <c r="K17" s="120">
        <v>0.2</v>
      </c>
      <c r="L17" s="120">
        <v>84.9933884297521</v>
      </c>
      <c r="M17" s="121">
        <v>79</v>
      </c>
      <c r="N17" s="120">
        <v>0</v>
      </c>
      <c r="O17" s="121">
        <v>79</v>
      </c>
      <c r="P17" s="121">
        <v>60</v>
      </c>
      <c r="Q17" s="121">
        <v>0.1</v>
      </c>
      <c r="R17" s="121">
        <v>60.1</v>
      </c>
      <c r="S17" s="121">
        <v>60</v>
      </c>
      <c r="T17" s="120">
        <v>26</v>
      </c>
      <c r="U17" s="121">
        <v>86</v>
      </c>
      <c r="V17" s="122">
        <f t="shared" si="0"/>
        <v>84.1300413223141</v>
      </c>
      <c r="W17" s="123">
        <v>13</v>
      </c>
      <c r="X17" s="119">
        <v>13</v>
      </c>
      <c r="Y17" s="124" t="s">
        <v>40</v>
      </c>
      <c r="Z17" s="119">
        <v>15</v>
      </c>
      <c r="AA17" s="125"/>
      <c r="AB17" s="125"/>
      <c r="AC17" s="125"/>
      <c r="AD17" s="126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  <c r="JA17" s="97"/>
    </row>
    <row r="18" customFormat="1" customHeight="1" spans="1:261">
      <c r="A18" s="119" t="s">
        <v>65</v>
      </c>
      <c r="B18" s="119" t="s">
        <v>530</v>
      </c>
      <c r="C18" s="120">
        <v>2024</v>
      </c>
      <c r="D18" s="119" t="s">
        <v>531</v>
      </c>
      <c r="E18" s="119" t="s">
        <v>558</v>
      </c>
      <c r="F18" s="119" t="s">
        <v>559</v>
      </c>
      <c r="G18" s="121">
        <v>89</v>
      </c>
      <c r="H18" s="120">
        <v>2</v>
      </c>
      <c r="I18" s="121">
        <f t="shared" si="1"/>
        <v>91</v>
      </c>
      <c r="J18" s="121">
        <v>83.6528925619835</v>
      </c>
      <c r="K18" s="120">
        <v>0</v>
      </c>
      <c r="L18" s="120">
        <v>83.6528925619835</v>
      </c>
      <c r="M18" s="121">
        <v>60</v>
      </c>
      <c r="N18" s="120">
        <v>0</v>
      </c>
      <c r="O18" s="121">
        <v>60</v>
      </c>
      <c r="P18" s="121">
        <v>60</v>
      </c>
      <c r="Q18" s="121">
        <v>1</v>
      </c>
      <c r="R18" s="121">
        <v>61</v>
      </c>
      <c r="S18" s="121">
        <v>60</v>
      </c>
      <c r="T18" s="120">
        <v>26.75</v>
      </c>
      <c r="U18" s="121">
        <v>86.75</v>
      </c>
      <c r="V18" s="122">
        <f t="shared" si="0"/>
        <v>82.2271694214876</v>
      </c>
      <c r="W18" s="123">
        <v>14</v>
      </c>
      <c r="X18" s="119">
        <v>14</v>
      </c>
      <c r="Y18" s="124" t="s">
        <v>40</v>
      </c>
      <c r="Z18" s="119">
        <v>15</v>
      </c>
      <c r="AA18" s="125"/>
      <c r="AB18" s="125"/>
      <c r="AC18" s="125"/>
      <c r="AD18" s="126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  <c r="JA18" s="97"/>
    </row>
    <row r="19" customFormat="1" customHeight="1" spans="1:261">
      <c r="A19" s="119" t="s">
        <v>65</v>
      </c>
      <c r="B19" s="119" t="s">
        <v>530</v>
      </c>
      <c r="C19" s="120">
        <v>2024</v>
      </c>
      <c r="D19" s="119" t="s">
        <v>531</v>
      </c>
      <c r="E19" s="119" t="s">
        <v>560</v>
      </c>
      <c r="F19" s="119" t="s">
        <v>561</v>
      </c>
      <c r="G19" s="121">
        <v>89</v>
      </c>
      <c r="H19" s="120">
        <v>0.5</v>
      </c>
      <c r="I19" s="121">
        <f t="shared" si="1"/>
        <v>89.5</v>
      </c>
      <c r="J19" s="121">
        <v>79.8512396694215</v>
      </c>
      <c r="K19" s="120">
        <v>0</v>
      </c>
      <c r="L19" s="120">
        <v>79.8512396694215</v>
      </c>
      <c r="M19" s="121">
        <v>82.65</v>
      </c>
      <c r="N19" s="120">
        <v>2</v>
      </c>
      <c r="O19" s="121">
        <v>84.65</v>
      </c>
      <c r="P19" s="121">
        <v>60</v>
      </c>
      <c r="Q19" s="121">
        <v>0.1</v>
      </c>
      <c r="R19" s="121">
        <v>60.1</v>
      </c>
      <c r="S19" s="121">
        <v>60</v>
      </c>
      <c r="T19" s="120">
        <v>22.5</v>
      </c>
      <c r="U19" s="121">
        <v>82.5</v>
      </c>
      <c r="V19" s="122">
        <f t="shared" si="0"/>
        <v>80.2009297520661</v>
      </c>
      <c r="W19" s="123">
        <v>15</v>
      </c>
      <c r="X19" s="119">
        <v>15</v>
      </c>
      <c r="Y19" s="124" t="s">
        <v>40</v>
      </c>
      <c r="Z19" s="119">
        <v>15</v>
      </c>
      <c r="AA19" s="125"/>
      <c r="AB19" s="125"/>
      <c r="AC19" s="125"/>
      <c r="AD19" s="126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97"/>
      <c r="IN19" s="97"/>
      <c r="IO19" s="97"/>
      <c r="IP19" s="97"/>
      <c r="IQ19" s="97"/>
      <c r="IR19" s="97"/>
      <c r="IS19" s="97"/>
      <c r="IT19" s="97"/>
      <c r="IU19" s="97"/>
      <c r="IV19" s="97"/>
      <c r="IW19" s="97"/>
      <c r="IX19" s="97"/>
      <c r="IY19" s="97"/>
      <c r="IZ19" s="97"/>
      <c r="JA19" s="97"/>
    </row>
    <row r="20" customFormat="1" customHeight="1" spans="1:261">
      <c r="A20" s="119"/>
      <c r="B20" s="119"/>
      <c r="C20" s="120"/>
      <c r="D20" s="119"/>
      <c r="E20" s="119"/>
      <c r="F20" s="119"/>
      <c r="G20" s="121"/>
      <c r="H20" s="120"/>
      <c r="I20" s="121"/>
      <c r="J20" s="121"/>
      <c r="K20" s="120"/>
      <c r="L20" s="120"/>
      <c r="M20" s="121"/>
      <c r="N20" s="120"/>
      <c r="O20" s="121"/>
      <c r="P20" s="121"/>
      <c r="Q20" s="121"/>
      <c r="R20" s="121"/>
      <c r="S20" s="121"/>
      <c r="T20" s="120"/>
      <c r="U20" s="121"/>
      <c r="V20" s="122"/>
      <c r="W20" s="122"/>
      <c r="X20" s="119"/>
      <c r="Y20" s="124"/>
      <c r="Z20" s="119"/>
      <c r="AA20" s="125"/>
      <c r="AB20" s="125"/>
      <c r="AC20" s="125"/>
      <c r="AD20" s="126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  <c r="JA20" s="97"/>
    </row>
    <row r="21" customFormat="1" customHeight="1" spans="1:261">
      <c r="A21" s="119"/>
      <c r="B21" s="119"/>
      <c r="C21" s="120"/>
      <c r="D21" s="119"/>
      <c r="E21" s="119"/>
      <c r="F21" s="119"/>
      <c r="G21" s="121"/>
      <c r="H21" s="120"/>
      <c r="I21" s="121"/>
      <c r="J21" s="121"/>
      <c r="K21" s="120"/>
      <c r="L21" s="120"/>
      <c r="M21" s="121"/>
      <c r="N21" s="120"/>
      <c r="O21" s="121"/>
      <c r="P21" s="121"/>
      <c r="Q21" s="121"/>
      <c r="R21" s="121"/>
      <c r="S21" s="121"/>
      <c r="T21" s="120"/>
      <c r="U21" s="121"/>
      <c r="V21" s="122"/>
      <c r="W21" s="122"/>
      <c r="X21" s="119"/>
      <c r="Y21" s="124"/>
      <c r="Z21" s="119"/>
      <c r="AA21" s="125"/>
      <c r="AB21" s="125"/>
      <c r="AC21" s="125"/>
      <c r="AD21" s="126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97"/>
      <c r="HV21" s="97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7"/>
      <c r="IH21" s="97"/>
      <c r="II21" s="97"/>
      <c r="IJ21" s="97"/>
      <c r="IK21" s="97"/>
      <c r="IL21" s="97"/>
      <c r="IM21" s="97"/>
      <c r="IN21" s="97"/>
      <c r="IO21" s="97"/>
      <c r="IP21" s="97"/>
      <c r="IQ21" s="97"/>
      <c r="IR21" s="97"/>
      <c r="IS21" s="97"/>
      <c r="IT21" s="97"/>
      <c r="IU21" s="97"/>
      <c r="IV21" s="97"/>
      <c r="IW21" s="97"/>
      <c r="IX21" s="97"/>
      <c r="IY21" s="97"/>
      <c r="IZ21" s="97"/>
      <c r="JA21" s="97"/>
    </row>
    <row r="22" customFormat="1" customHeight="1" spans="1:261">
      <c r="A22" s="119"/>
      <c r="B22" s="119"/>
      <c r="C22" s="120"/>
      <c r="D22" s="119"/>
      <c r="E22" s="119"/>
      <c r="F22" s="119"/>
      <c r="G22" s="121"/>
      <c r="H22" s="120"/>
      <c r="I22" s="121"/>
      <c r="J22" s="121"/>
      <c r="K22" s="120"/>
      <c r="L22" s="120"/>
      <c r="M22" s="121"/>
      <c r="N22" s="120"/>
      <c r="O22" s="121"/>
      <c r="P22" s="121"/>
      <c r="Q22" s="121"/>
      <c r="R22" s="121"/>
      <c r="S22" s="121"/>
      <c r="T22" s="120"/>
      <c r="U22" s="121"/>
      <c r="V22" s="122"/>
      <c r="W22" s="122"/>
      <c r="X22" s="119"/>
      <c r="Y22" s="124"/>
      <c r="Z22" s="119"/>
      <c r="AA22" s="125"/>
      <c r="AB22" s="125"/>
      <c r="AC22" s="125"/>
      <c r="AD22" s="126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97"/>
      <c r="HV22" s="97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7"/>
      <c r="IH22" s="97"/>
      <c r="II22" s="97"/>
      <c r="IJ22" s="97"/>
      <c r="IK22" s="97"/>
      <c r="IL22" s="97"/>
      <c r="IM22" s="97"/>
      <c r="IN22" s="97"/>
      <c r="IO22" s="97"/>
      <c r="IP22" s="97"/>
      <c r="IQ22" s="97"/>
      <c r="IR22" s="97"/>
      <c r="IS22" s="97"/>
      <c r="IT22" s="97"/>
      <c r="IU22" s="97"/>
      <c r="IV22" s="97"/>
      <c r="IW22" s="97"/>
      <c r="IX22" s="97"/>
      <c r="IY22" s="97"/>
      <c r="IZ22" s="97"/>
      <c r="JA22" s="97"/>
    </row>
    <row r="23" customFormat="1" customHeight="1" spans="1:261">
      <c r="A23" s="128"/>
      <c r="B23" s="128"/>
      <c r="C23" s="129"/>
      <c r="D23" s="128"/>
      <c r="E23" s="128"/>
      <c r="F23" s="128"/>
      <c r="G23" s="130"/>
      <c r="H23" s="129"/>
      <c r="I23" s="130"/>
      <c r="J23" s="130"/>
      <c r="K23" s="129"/>
      <c r="L23" s="129"/>
      <c r="M23" s="130"/>
      <c r="N23" s="129"/>
      <c r="O23" s="130"/>
      <c r="P23" s="130"/>
      <c r="Q23" s="130"/>
      <c r="R23" s="130"/>
      <c r="S23" s="130"/>
      <c r="T23" s="129"/>
      <c r="U23" s="130"/>
      <c r="V23" s="131"/>
      <c r="W23" s="131"/>
      <c r="X23" s="128"/>
      <c r="Y23" s="128"/>
      <c r="Z23" s="128"/>
      <c r="AA23" s="125"/>
      <c r="AB23" s="125"/>
      <c r="AC23" s="132"/>
      <c r="AD23" s="133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  <c r="JA23" s="97"/>
    </row>
    <row r="24" customFormat="1" customHeight="1" spans="1:261">
      <c r="A24" s="134" t="s">
        <v>58</v>
      </c>
      <c r="B24" s="135" t="s">
        <v>59</v>
      </c>
      <c r="C24" s="98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  <c r="IK24" s="97"/>
      <c r="IL24" s="97"/>
      <c r="IM24" s="97"/>
      <c r="IN24" s="97"/>
      <c r="IO24" s="97"/>
      <c r="IP24" s="97"/>
      <c r="IQ24" s="97"/>
      <c r="IR24" s="97"/>
      <c r="IS24" s="97"/>
      <c r="IT24" s="97"/>
      <c r="IU24" s="97"/>
    </row>
    <row r="25" customFormat="1" customHeight="1" spans="1:261">
      <c r="A25" s="136"/>
      <c r="B25" s="137" t="s">
        <v>60</v>
      </c>
      <c r="C25" s="98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  <c r="IK25" s="97"/>
      <c r="IL25" s="97"/>
      <c r="IM25" s="97"/>
      <c r="IN25" s="97"/>
      <c r="IO25" s="97"/>
      <c r="IP25" s="97"/>
      <c r="IQ25" s="97"/>
      <c r="IR25" s="97"/>
      <c r="IS25" s="97"/>
      <c r="IT25" s="97"/>
      <c r="IU25" s="97"/>
    </row>
    <row r="26" customFormat="1" customHeight="1" spans="1:261">
      <c r="A26" s="136"/>
      <c r="B26" s="135" t="s">
        <v>61</v>
      </c>
      <c r="C26" s="98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</row>
    <row r="27" s="96" customFormat="1" ht="14" customHeight="1" spans="1:261">
      <c r="A27" s="138"/>
      <c r="B27" s="135" t="s">
        <v>62</v>
      </c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</row>
    <row r="28" s="96" customFormat="1" customHeight="1" spans="1:261">
      <c r="A28" s="139"/>
      <c r="B28" s="137" t="s">
        <v>63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</row>
    <row r="29" customFormat="1" customHeight="1" spans="1:261">
      <c r="A29" s="97"/>
      <c r="B29" s="97"/>
      <c r="C29" s="97"/>
      <c r="D29" s="97"/>
      <c r="E29" s="97"/>
      <c r="F29" s="97"/>
      <c r="G29" s="99"/>
      <c r="H29" s="98"/>
      <c r="I29" s="99"/>
      <c r="J29" s="99"/>
      <c r="K29" s="98"/>
      <c r="L29" s="98"/>
      <c r="M29" s="99"/>
      <c r="N29" s="98"/>
      <c r="O29" s="99"/>
      <c r="P29" s="100"/>
      <c r="Q29" s="100"/>
      <c r="R29" s="97"/>
      <c r="S29" s="101"/>
      <c r="T29" s="97"/>
      <c r="U29" s="102"/>
      <c r="V29" s="102"/>
      <c r="W29" s="98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</row>
    <row r="30" customFormat="1" customHeight="1" spans="1:261">
      <c r="A30" s="97"/>
      <c r="B30" s="97"/>
      <c r="C30" s="97"/>
      <c r="D30" s="97"/>
      <c r="E30" s="97"/>
      <c r="F30" s="97"/>
      <c r="G30" s="99"/>
      <c r="H30" s="98"/>
      <c r="I30" s="99"/>
      <c r="J30" s="99"/>
      <c r="K30" s="98"/>
      <c r="L30" s="98"/>
      <c r="M30" s="99"/>
      <c r="N30" s="98"/>
      <c r="O30" s="99"/>
      <c r="P30" s="100"/>
      <c r="Q30" s="100"/>
      <c r="R30" s="97"/>
      <c r="S30" s="101"/>
      <c r="T30" s="97"/>
      <c r="U30" s="102"/>
      <c r="V30" s="102"/>
      <c r="W30" s="98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  <c r="IP30" s="97"/>
      <c r="IQ30" s="97"/>
      <c r="IR30" s="97"/>
      <c r="IS30" s="97"/>
      <c r="IT30" s="97"/>
      <c r="IU30" s="97"/>
    </row>
    <row r="31" customFormat="1" customHeight="1" spans="1:261">
      <c r="A31" s="97"/>
      <c r="B31" s="97"/>
      <c r="C31" s="97"/>
      <c r="D31" s="97"/>
      <c r="E31" s="97"/>
      <c r="F31" s="97"/>
      <c r="G31" s="99"/>
      <c r="H31" s="98"/>
      <c r="I31" s="99"/>
      <c r="J31" s="99"/>
      <c r="K31" s="98"/>
      <c r="L31" s="98"/>
      <c r="M31" s="99"/>
      <c r="N31" s="98"/>
      <c r="O31" s="99"/>
      <c r="P31" s="100"/>
      <c r="Q31" s="100"/>
      <c r="R31" s="97"/>
      <c r="S31" s="101"/>
      <c r="T31" s="97"/>
      <c r="U31" s="102"/>
      <c r="V31" s="102"/>
      <c r="W31" s="98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97"/>
      <c r="GP31" s="97"/>
      <c r="GQ31" s="97"/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97"/>
      <c r="HD31" s="97"/>
      <c r="HE31" s="97"/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</row>
    <row r="32" customFormat="1" customHeight="1" spans="1:261">
      <c r="A32" s="97"/>
      <c r="B32" s="97"/>
      <c r="C32" s="97"/>
      <c r="D32" s="97"/>
      <c r="E32" s="97"/>
      <c r="F32" s="97"/>
      <c r="G32" s="99"/>
      <c r="H32" s="98"/>
      <c r="I32" s="99"/>
      <c r="J32" s="99"/>
      <c r="K32" s="98"/>
      <c r="L32" s="98"/>
      <c r="M32" s="99"/>
      <c r="N32" s="98"/>
      <c r="O32" s="99"/>
      <c r="P32" s="100"/>
      <c r="Q32" s="100"/>
      <c r="R32" s="97"/>
      <c r="S32" s="101"/>
      <c r="T32" s="97"/>
      <c r="U32" s="102"/>
      <c r="V32" s="102"/>
      <c r="W32" s="98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</row>
    <row r="33" customFormat="1" customHeight="1" spans="1:255">
      <c r="A33" s="97"/>
      <c r="B33" s="97"/>
      <c r="C33" s="97"/>
      <c r="D33" s="97"/>
      <c r="E33" s="97"/>
      <c r="F33" s="97"/>
      <c r="G33" s="99"/>
      <c r="H33" s="98"/>
      <c r="I33" s="99"/>
      <c r="J33" s="99"/>
      <c r="K33" s="98"/>
      <c r="L33" s="98"/>
      <c r="M33" s="99"/>
      <c r="N33" s="98"/>
      <c r="O33" s="99"/>
      <c r="P33" s="100"/>
      <c r="Q33" s="100"/>
      <c r="R33" s="97"/>
      <c r="S33" s="101"/>
      <c r="T33" s="97"/>
      <c r="U33" s="102"/>
      <c r="V33" s="102"/>
      <c r="W33" s="98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  <c r="GF33" s="97"/>
      <c r="GG33" s="97"/>
      <c r="GH33" s="97"/>
      <c r="GI33" s="97"/>
      <c r="GJ33" s="97"/>
      <c r="GK33" s="97"/>
      <c r="GL33" s="97"/>
      <c r="GM33" s="97"/>
      <c r="GN33" s="97"/>
      <c r="GO33" s="97"/>
      <c r="GP33" s="97"/>
      <c r="GQ33" s="97"/>
      <c r="GR33" s="97"/>
      <c r="GS33" s="97"/>
      <c r="GT33" s="97"/>
      <c r="GU33" s="97"/>
      <c r="GV33" s="97"/>
      <c r="GW33" s="97"/>
      <c r="GX33" s="97"/>
      <c r="GY33" s="97"/>
      <c r="GZ33" s="97"/>
      <c r="HA33" s="97"/>
      <c r="HB33" s="97"/>
      <c r="HC33" s="97"/>
      <c r="HD33" s="97"/>
      <c r="HE33" s="97"/>
      <c r="HF33" s="97"/>
      <c r="HG33" s="97"/>
      <c r="HH33" s="97"/>
      <c r="HI33" s="97"/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97"/>
      <c r="HV33" s="97"/>
      <c r="HW33" s="97"/>
      <c r="HX33" s="97"/>
      <c r="HY33" s="97"/>
      <c r="HZ33" s="97"/>
      <c r="IA33" s="97"/>
      <c r="IB33" s="97"/>
      <c r="IC33" s="97"/>
      <c r="ID33" s="97"/>
      <c r="IE33" s="97"/>
      <c r="IF33" s="97"/>
      <c r="IG33" s="97"/>
      <c r="IH33" s="97"/>
      <c r="II33" s="97"/>
      <c r="IJ33" s="97"/>
      <c r="IK33" s="97"/>
      <c r="IL33" s="97"/>
      <c r="IM33" s="97"/>
      <c r="IN33" s="97"/>
      <c r="IO33" s="97"/>
      <c r="IP33" s="97"/>
      <c r="IQ33" s="97"/>
      <c r="IR33" s="97"/>
      <c r="IS33" s="97"/>
      <c r="IT33" s="97"/>
      <c r="IU33" s="97"/>
    </row>
    <row r="34" customFormat="1" customHeight="1" spans="1:255">
      <c r="A34" s="97"/>
      <c r="B34" s="97"/>
      <c r="C34" s="97"/>
      <c r="D34" s="97"/>
      <c r="E34" s="97"/>
      <c r="F34" s="97"/>
      <c r="G34" s="99"/>
      <c r="H34" s="98"/>
      <c r="I34" s="99"/>
      <c r="J34" s="99"/>
      <c r="K34" s="98"/>
      <c r="L34" s="98"/>
      <c r="M34" s="99"/>
      <c r="N34" s="98"/>
      <c r="O34" s="99"/>
      <c r="P34" s="100"/>
      <c r="Q34" s="100"/>
      <c r="R34" s="97"/>
      <c r="S34" s="101"/>
      <c r="T34" s="97"/>
      <c r="U34" s="102"/>
      <c r="V34" s="102"/>
      <c r="W34" s="98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  <c r="GF34" s="97"/>
      <c r="GG34" s="97"/>
      <c r="GH34" s="97"/>
      <c r="GI34" s="97"/>
      <c r="GJ34" s="97"/>
      <c r="GK34" s="97"/>
      <c r="GL34" s="97"/>
      <c r="GM34" s="97"/>
      <c r="GN34" s="97"/>
      <c r="GO34" s="97"/>
      <c r="GP34" s="97"/>
      <c r="GQ34" s="97"/>
      <c r="GR34" s="97"/>
      <c r="GS34" s="97"/>
      <c r="GT34" s="97"/>
      <c r="GU34" s="97"/>
      <c r="GV34" s="97"/>
      <c r="GW34" s="97"/>
      <c r="GX34" s="97"/>
      <c r="GY34" s="97"/>
      <c r="GZ34" s="97"/>
      <c r="HA34" s="97"/>
      <c r="HB34" s="97"/>
      <c r="HC34" s="97"/>
      <c r="HD34" s="97"/>
      <c r="HE34" s="97"/>
      <c r="HF34" s="97"/>
      <c r="HG34" s="97"/>
      <c r="HH34" s="97"/>
      <c r="HI34" s="97"/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97"/>
      <c r="HV34" s="97"/>
      <c r="HW34" s="97"/>
      <c r="HX34" s="97"/>
      <c r="HY34" s="97"/>
      <c r="HZ34" s="97"/>
      <c r="IA34" s="97"/>
      <c r="IB34" s="97"/>
      <c r="IC34" s="97"/>
      <c r="ID34" s="97"/>
      <c r="IE34" s="97"/>
      <c r="IF34" s="97"/>
      <c r="IG34" s="97"/>
      <c r="IH34" s="97"/>
      <c r="II34" s="97"/>
      <c r="IJ34" s="97"/>
      <c r="IK34" s="97"/>
      <c r="IL34" s="97"/>
      <c r="IM34" s="97"/>
      <c r="IN34" s="97"/>
      <c r="IO34" s="97"/>
      <c r="IP34" s="97"/>
      <c r="IQ34" s="97"/>
      <c r="IR34" s="97"/>
      <c r="IS34" s="97"/>
      <c r="IT34" s="97"/>
      <c r="IU34" s="97"/>
    </row>
    <row r="35" customFormat="1" customHeight="1" spans="1:255">
      <c r="A35" s="97"/>
      <c r="B35" s="97"/>
      <c r="C35" s="97"/>
      <c r="D35" s="97"/>
      <c r="E35" s="97"/>
      <c r="F35" s="97"/>
      <c r="G35" s="99"/>
      <c r="H35" s="98"/>
      <c r="I35" s="99"/>
      <c r="J35" s="99"/>
      <c r="K35" s="98"/>
      <c r="L35" s="98"/>
      <c r="M35" s="99"/>
      <c r="N35" s="98"/>
      <c r="O35" s="99"/>
      <c r="P35" s="100"/>
      <c r="Q35" s="100"/>
      <c r="R35" s="97"/>
      <c r="S35" s="101"/>
      <c r="T35" s="97"/>
      <c r="U35" s="102"/>
      <c r="V35" s="102"/>
      <c r="W35" s="98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</row>
    <row r="36" customFormat="1" customHeight="1" spans="1:255">
      <c r="A36" s="97"/>
      <c r="B36" s="97"/>
      <c r="C36" s="97"/>
      <c r="D36" s="97"/>
      <c r="E36" s="97"/>
      <c r="F36" s="97"/>
      <c r="G36" s="99"/>
      <c r="H36" s="98"/>
      <c r="I36" s="99"/>
      <c r="J36" s="99"/>
      <c r="K36" s="98"/>
      <c r="L36" s="98"/>
      <c r="M36" s="99"/>
      <c r="N36" s="98"/>
      <c r="O36" s="99"/>
      <c r="P36" s="100"/>
      <c r="Q36" s="100"/>
      <c r="R36" s="97"/>
      <c r="S36" s="101"/>
      <c r="T36" s="97"/>
      <c r="U36" s="102"/>
      <c r="V36" s="102"/>
      <c r="W36" s="98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  <c r="GH36" s="97"/>
      <c r="GI36" s="97"/>
      <c r="GJ36" s="97"/>
      <c r="GK36" s="97"/>
      <c r="GL36" s="97"/>
      <c r="GM36" s="97"/>
      <c r="GN36" s="97"/>
      <c r="GO36" s="97"/>
      <c r="GP36" s="97"/>
      <c r="GQ36" s="97"/>
      <c r="GR36" s="97"/>
      <c r="GS36" s="97"/>
      <c r="GT36" s="97"/>
      <c r="GU36" s="97"/>
      <c r="GV36" s="97"/>
      <c r="GW36" s="97"/>
      <c r="GX36" s="97"/>
      <c r="GY36" s="97"/>
      <c r="GZ36" s="97"/>
      <c r="HA36" s="97"/>
      <c r="HB36" s="97"/>
      <c r="HC36" s="97"/>
      <c r="HD36" s="97"/>
      <c r="HE36" s="97"/>
      <c r="HF36" s="97"/>
      <c r="HG36" s="97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</row>
    <row r="37" customFormat="1" customHeight="1" spans="1:255">
      <c r="A37" s="97"/>
      <c r="B37" s="97"/>
      <c r="C37" s="97"/>
      <c r="D37" s="97"/>
      <c r="E37" s="97"/>
      <c r="F37" s="97"/>
      <c r="G37" s="99"/>
      <c r="H37" s="98"/>
      <c r="I37" s="99"/>
      <c r="J37" s="99"/>
      <c r="K37" s="98"/>
      <c r="L37" s="98"/>
      <c r="M37" s="99"/>
      <c r="N37" s="98"/>
      <c r="O37" s="99"/>
      <c r="P37" s="100"/>
      <c r="Q37" s="100"/>
      <c r="R37" s="97"/>
      <c r="S37" s="101"/>
      <c r="T37" s="97"/>
      <c r="U37" s="102"/>
      <c r="V37" s="102"/>
      <c r="W37" s="98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  <c r="IU37" s="97"/>
    </row>
    <row r="38" customFormat="1" customHeight="1" spans="1:255">
      <c r="A38" s="97"/>
      <c r="B38" s="97"/>
      <c r="C38" s="97"/>
      <c r="D38" s="97"/>
      <c r="E38" s="97"/>
      <c r="F38" s="97"/>
      <c r="G38" s="99"/>
      <c r="H38" s="98"/>
      <c r="I38" s="99"/>
      <c r="J38" s="99"/>
      <c r="K38" s="98"/>
      <c r="L38" s="98"/>
      <c r="M38" s="99"/>
      <c r="N38" s="98"/>
      <c r="O38" s="99"/>
      <c r="P38" s="100"/>
      <c r="Q38" s="100"/>
      <c r="R38" s="97"/>
      <c r="S38" s="101"/>
      <c r="T38" s="97"/>
      <c r="U38" s="102"/>
      <c r="V38" s="102"/>
      <c r="W38" s="98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</row>
  </sheetData>
  <autoFilter xmlns:etc="http://www.wps.cn/officeDocument/2017/etCustomData" ref="A4:JA28" etc:filterBottomFollowUsedRange="0">
    <extLst/>
  </autoFilter>
  <sortState ref="A5:AD22">
    <sortCondition ref="V5:V22" descending="1"/>
  </sortState>
  <dataValidations count="5">
    <dataValidation type="list" allowBlank="1" showInputMessage="1" showErrorMessage="1" sqref="U1:U3 U24:U65526 AA4:AA2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24:V65526 AB10:AB23">
      <formula1>$CQ$8:$CQ$11</formula1>
    </dataValidation>
    <dataValidation type="list" allowBlank="1" showInputMessage="1" showErrorMessage="1" sqref="W1:W3 W24:W1048576 AC4:AC23">
      <formula1>"三好学生,三好学生标兵,优秀学生干部"</formula1>
    </dataValidation>
    <dataValidation type="list" allowBlank="1" showInputMessage="1" showErrorMessage="1" sqref="Y5:Y23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" right="0.75" top="1" bottom="1" header="0.5" footer="0.5"/>
  <pageSetup paperSize="9" scale="45" orientation="landscape"/>
  <headerFooter/>
  <colBreaks count="1" manualBreakCount="1">
    <brk id="3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44"/>
  <sheetViews>
    <sheetView view="pageBreakPreview" zoomScaleNormal="100" workbookViewId="0">
      <selection activeCell="AC5" sqref="AC5:AC6"/>
    </sheetView>
  </sheetViews>
  <sheetFormatPr defaultColWidth="9" defaultRowHeight="15" customHeight="1"/>
  <cols>
    <col min="1" max="1" width="12.0333333333333" style="97" customWidth="1"/>
    <col min="2" max="2" width="22.25" style="97" customWidth="1"/>
    <col min="3" max="3" width="5.375" style="98" customWidth="1"/>
    <col min="4" max="4" width="16.3333333333333" style="97" customWidth="1"/>
    <col min="5" max="5" width="9.66666666666667" style="97" customWidth="1"/>
    <col min="6" max="6" width="5.375" style="97" customWidth="1"/>
    <col min="7" max="7" width="6.625" style="99" customWidth="1"/>
    <col min="8" max="8" width="6.625" style="98" customWidth="1"/>
    <col min="9" max="9" width="5.91666666666667" style="99" customWidth="1"/>
    <col min="10" max="10" width="6.625" style="99" customWidth="1"/>
    <col min="11" max="11" width="6.625" style="98" customWidth="1"/>
    <col min="12" max="12" width="9.66666666666667" style="98" customWidth="1"/>
    <col min="13" max="13" width="6.625" style="99" customWidth="1"/>
    <col min="14" max="14" width="6.625" style="98" customWidth="1"/>
    <col min="15" max="15" width="5.91666666666667" style="99" customWidth="1"/>
    <col min="16" max="16" width="6.625" style="100" customWidth="1"/>
    <col min="17" max="17" width="7.625" style="100" customWidth="1"/>
    <col min="18" max="18" width="6.625" style="97" customWidth="1"/>
    <col min="19" max="19" width="7.5" style="101" customWidth="1"/>
    <col min="20" max="20" width="7.125" style="97" customWidth="1"/>
    <col min="21" max="21" width="5.5" style="102" customWidth="1"/>
    <col min="22" max="22" width="8" style="102" customWidth="1"/>
    <col min="23" max="23" width="8.38333333333333" style="98" customWidth="1"/>
    <col min="24" max="24" width="8.625" style="97" customWidth="1"/>
    <col min="25" max="25" width="8.675" style="97" customWidth="1"/>
    <col min="26" max="26" width="8.625" style="97" customWidth="1"/>
    <col min="27" max="27" width="11.125" style="97" customWidth="1"/>
    <col min="28" max="28" width="9.625" style="97" customWidth="1"/>
    <col min="29" max="29" width="11" style="97" customWidth="1"/>
    <col min="30" max="85" width="9" style="97"/>
    <col min="86" max="86" width="3.125" style="97" customWidth="1"/>
    <col min="87" max="87" width="13.125" style="97" customWidth="1"/>
    <col min="88" max="88" width="4.625" style="97" customWidth="1"/>
    <col min="89" max="89" width="11.25" style="97" customWidth="1"/>
    <col min="90" max="255" width="9" style="97"/>
  </cols>
  <sheetData>
    <row r="1" customFormat="1" customHeight="1" spans="1:261">
      <c r="A1" s="103" t="s">
        <v>0</v>
      </c>
      <c r="B1" s="103"/>
      <c r="C1" s="104"/>
      <c r="D1" s="97"/>
      <c r="E1" s="97"/>
      <c r="F1" s="97"/>
      <c r="G1" s="99"/>
      <c r="H1" s="98"/>
      <c r="I1" s="99"/>
      <c r="J1" s="99"/>
      <c r="K1" s="98"/>
      <c r="L1" s="98"/>
      <c r="M1" s="99"/>
      <c r="N1" s="98"/>
      <c r="O1" s="99"/>
      <c r="P1" s="100"/>
      <c r="Q1" s="100"/>
      <c r="R1" s="97"/>
      <c r="S1" s="101"/>
      <c r="T1" s="105"/>
      <c r="U1" s="102"/>
      <c r="V1" s="102"/>
      <c r="W1" s="98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  <c r="IU1" s="97"/>
    </row>
    <row r="2" s="94" customFormat="1" ht="18.75" spans="1:261">
      <c r="A2" s="106" t="s">
        <v>562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07"/>
      <c r="W2" s="106"/>
      <c r="X2" s="108"/>
      <c r="Y2" s="108"/>
      <c r="Z2" s="108"/>
      <c r="AA2" s="108"/>
      <c r="AB2" s="108"/>
      <c r="AC2" s="108"/>
      <c r="AD2" s="108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</row>
    <row r="3" s="95" customFormat="1" ht="15.75" spans="1:261">
      <c r="A3" s="109" t="s">
        <v>2</v>
      </c>
      <c r="B3" s="109"/>
      <c r="C3" s="109" t="s">
        <v>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R3" s="110"/>
      <c r="S3" s="111"/>
      <c r="T3" s="110"/>
      <c r="U3" s="110"/>
      <c r="V3" s="112"/>
      <c r="X3" s="109" t="s">
        <v>4</v>
      </c>
    </row>
    <row r="4" customFormat="1" ht="41" customHeight="1" spans="1:261">
      <c r="A4" s="113" t="s">
        <v>5</v>
      </c>
      <c r="B4" s="113" t="s">
        <v>6</v>
      </c>
      <c r="C4" s="114" t="s">
        <v>7</v>
      </c>
      <c r="D4" s="113" t="s">
        <v>8</v>
      </c>
      <c r="E4" s="113" t="s">
        <v>9</v>
      </c>
      <c r="F4" s="113" t="s">
        <v>10</v>
      </c>
      <c r="G4" s="115" t="s">
        <v>11</v>
      </c>
      <c r="H4" s="114" t="s">
        <v>12</v>
      </c>
      <c r="I4" s="115" t="s">
        <v>13</v>
      </c>
      <c r="J4" s="115" t="s">
        <v>14</v>
      </c>
      <c r="K4" s="114" t="s">
        <v>15</v>
      </c>
      <c r="L4" s="114" t="s">
        <v>16</v>
      </c>
      <c r="M4" s="115" t="s">
        <v>17</v>
      </c>
      <c r="N4" s="114" t="s">
        <v>18</v>
      </c>
      <c r="O4" s="115" t="s">
        <v>19</v>
      </c>
      <c r="P4" s="115" t="s">
        <v>20</v>
      </c>
      <c r="Q4" s="114" t="s">
        <v>21</v>
      </c>
      <c r="R4" s="115" t="s">
        <v>22</v>
      </c>
      <c r="S4" s="115" t="s">
        <v>23</v>
      </c>
      <c r="T4" s="114" t="s">
        <v>24</v>
      </c>
      <c r="U4" s="115" t="s">
        <v>25</v>
      </c>
      <c r="V4" s="115" t="s">
        <v>26</v>
      </c>
      <c r="W4" s="115" t="s">
        <v>27</v>
      </c>
      <c r="X4" s="114" t="s">
        <v>28</v>
      </c>
      <c r="Y4" s="116" t="s">
        <v>29</v>
      </c>
      <c r="Z4" s="115" t="s">
        <v>30</v>
      </c>
      <c r="AA4" s="117" t="s">
        <v>31</v>
      </c>
      <c r="AB4" s="117" t="s">
        <v>32</v>
      </c>
      <c r="AC4" s="114" t="s">
        <v>33</v>
      </c>
      <c r="AD4" s="118" t="s">
        <v>34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</row>
    <row r="5" customFormat="1" customHeight="1" spans="1:261">
      <c r="A5" s="119" t="s">
        <v>65</v>
      </c>
      <c r="B5" s="119" t="s">
        <v>530</v>
      </c>
      <c r="C5" s="120">
        <v>2024</v>
      </c>
      <c r="D5" s="119" t="s">
        <v>531</v>
      </c>
      <c r="E5" s="119" t="s">
        <v>563</v>
      </c>
      <c r="F5" s="119" t="s">
        <v>564</v>
      </c>
      <c r="G5" s="121">
        <v>89</v>
      </c>
      <c r="H5" s="120">
        <v>5</v>
      </c>
      <c r="I5" s="121">
        <f>G5+H5</f>
        <v>94</v>
      </c>
      <c r="J5" s="121">
        <v>93.2941176470588</v>
      </c>
      <c r="K5" s="120">
        <v>2.05</v>
      </c>
      <c r="L5" s="120">
        <v>95.3441176470588</v>
      </c>
      <c r="M5" s="121">
        <v>91.3</v>
      </c>
      <c r="N5" s="120">
        <v>0</v>
      </c>
      <c r="O5" s="121">
        <v>91.3</v>
      </c>
      <c r="P5" s="121">
        <v>60</v>
      </c>
      <c r="Q5" s="121">
        <v>0</v>
      </c>
      <c r="R5" s="121">
        <v>60</v>
      </c>
      <c r="S5" s="121">
        <v>60</v>
      </c>
      <c r="T5" s="120">
        <v>28</v>
      </c>
      <c r="U5" s="121">
        <v>88</v>
      </c>
      <c r="V5" s="122">
        <f t="shared" ref="V5:V24" si="0">I5*0.1+L5*0.75+O5*0.05+R5*0.05+U5*0.05</f>
        <v>92.8730882352941</v>
      </c>
      <c r="W5" s="123">
        <v>1</v>
      </c>
      <c r="X5" s="119">
        <v>2</v>
      </c>
      <c r="Y5" s="124" t="s">
        <v>40</v>
      </c>
      <c r="Z5" s="119">
        <v>20</v>
      </c>
      <c r="AA5" s="125" t="s">
        <v>37</v>
      </c>
      <c r="AB5" s="125"/>
      <c r="AC5" s="125" t="s">
        <v>46</v>
      </c>
      <c r="AD5" s="126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</row>
    <row r="6" customFormat="1" customHeight="1" spans="1:261">
      <c r="A6" s="119" t="s">
        <v>65</v>
      </c>
      <c r="B6" s="119" t="s">
        <v>530</v>
      </c>
      <c r="C6" s="120">
        <v>2024</v>
      </c>
      <c r="D6" s="119" t="s">
        <v>531</v>
      </c>
      <c r="E6" s="119" t="s">
        <v>565</v>
      </c>
      <c r="F6" s="119" t="s">
        <v>566</v>
      </c>
      <c r="G6" s="121">
        <v>89</v>
      </c>
      <c r="H6" s="120">
        <v>1.2</v>
      </c>
      <c r="I6" s="121">
        <f t="shared" ref="I6:I24" si="1">G6+H6</f>
        <v>90.2</v>
      </c>
      <c r="J6" s="121">
        <v>93.436974789916</v>
      </c>
      <c r="K6" s="120">
        <v>1.3</v>
      </c>
      <c r="L6" s="120">
        <v>94.736974789916</v>
      </c>
      <c r="M6" s="121">
        <v>80.95</v>
      </c>
      <c r="N6" s="120">
        <v>0</v>
      </c>
      <c r="O6" s="121">
        <v>80.95</v>
      </c>
      <c r="P6" s="121">
        <v>60</v>
      </c>
      <c r="Q6" s="121">
        <v>0.1</v>
      </c>
      <c r="R6" s="121">
        <v>60.1</v>
      </c>
      <c r="S6" s="121">
        <v>60</v>
      </c>
      <c r="T6" s="120">
        <v>27.75</v>
      </c>
      <c r="U6" s="121">
        <v>87.75</v>
      </c>
      <c r="V6" s="122">
        <f t="shared" si="0"/>
        <v>91.512731092437</v>
      </c>
      <c r="W6" s="123">
        <v>2</v>
      </c>
      <c r="X6" s="119">
        <v>1</v>
      </c>
      <c r="Y6" s="124" t="s">
        <v>40</v>
      </c>
      <c r="Z6" s="119">
        <v>20</v>
      </c>
      <c r="AA6" s="125" t="s">
        <v>41</v>
      </c>
      <c r="AB6" s="125"/>
      <c r="AC6" s="125" t="s">
        <v>39</v>
      </c>
      <c r="AD6" s="126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  <c r="JA6" s="97"/>
    </row>
    <row r="7" customFormat="1" customHeight="1" spans="1:261">
      <c r="A7" s="119" t="s">
        <v>65</v>
      </c>
      <c r="B7" s="119" t="s">
        <v>530</v>
      </c>
      <c r="C7" s="120">
        <v>2024</v>
      </c>
      <c r="D7" s="119" t="s">
        <v>531</v>
      </c>
      <c r="E7" s="119" t="s">
        <v>567</v>
      </c>
      <c r="F7" s="119" t="s">
        <v>568</v>
      </c>
      <c r="G7" s="121">
        <v>89</v>
      </c>
      <c r="H7" s="120">
        <v>22.1</v>
      </c>
      <c r="I7" s="121">
        <v>100</v>
      </c>
      <c r="J7" s="121">
        <v>90.3613445378151</v>
      </c>
      <c r="K7" s="120">
        <v>1.8</v>
      </c>
      <c r="L7" s="120">
        <v>92.1613445378151</v>
      </c>
      <c r="M7" s="121">
        <v>85.55</v>
      </c>
      <c r="N7" s="120">
        <v>0</v>
      </c>
      <c r="O7" s="121">
        <v>85.55</v>
      </c>
      <c r="P7" s="121">
        <v>60</v>
      </c>
      <c r="Q7" s="121">
        <v>1.2</v>
      </c>
      <c r="R7" s="121">
        <v>61.2</v>
      </c>
      <c r="S7" s="121">
        <v>60</v>
      </c>
      <c r="T7" s="120">
        <v>25.6</v>
      </c>
      <c r="U7" s="121">
        <v>85.6</v>
      </c>
      <c r="V7" s="122">
        <f t="shared" si="0"/>
        <v>90.7385084033613</v>
      </c>
      <c r="W7" s="123">
        <v>3</v>
      </c>
      <c r="X7" s="119">
        <v>3</v>
      </c>
      <c r="Y7" s="124" t="s">
        <v>40</v>
      </c>
      <c r="Z7" s="119">
        <v>20</v>
      </c>
      <c r="AA7" s="125" t="s">
        <v>41</v>
      </c>
      <c r="AB7" s="125"/>
      <c r="AC7" s="125"/>
      <c r="AD7" s="126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</row>
    <row r="8" customFormat="1" customHeight="1" spans="1:261">
      <c r="A8" s="119" t="s">
        <v>65</v>
      </c>
      <c r="B8" s="119" t="s">
        <v>530</v>
      </c>
      <c r="C8" s="120">
        <v>2024</v>
      </c>
      <c r="D8" s="119" t="s">
        <v>531</v>
      </c>
      <c r="E8" s="119" t="s">
        <v>569</v>
      </c>
      <c r="F8" s="119" t="s">
        <v>570</v>
      </c>
      <c r="G8" s="121">
        <v>89</v>
      </c>
      <c r="H8" s="120">
        <v>4.8</v>
      </c>
      <c r="I8" s="121">
        <f t="shared" si="1"/>
        <v>93.8</v>
      </c>
      <c r="J8" s="121">
        <v>90.3025210084034</v>
      </c>
      <c r="K8" s="120">
        <v>1.675</v>
      </c>
      <c r="L8" s="120">
        <v>91.9775210084034</v>
      </c>
      <c r="M8" s="121">
        <v>89.55</v>
      </c>
      <c r="N8" s="120">
        <v>0</v>
      </c>
      <c r="O8" s="121">
        <v>89.55</v>
      </c>
      <c r="P8" s="121">
        <v>60</v>
      </c>
      <c r="Q8" s="121">
        <v>0.5</v>
      </c>
      <c r="R8" s="121">
        <v>60.5</v>
      </c>
      <c r="S8" s="121">
        <v>60</v>
      </c>
      <c r="T8" s="120">
        <v>12.5</v>
      </c>
      <c r="U8" s="121">
        <v>72.5</v>
      </c>
      <c r="V8" s="122">
        <f t="shared" si="0"/>
        <v>89.4906407563026</v>
      </c>
      <c r="W8" s="123">
        <v>4</v>
      </c>
      <c r="X8" s="119">
        <v>4</v>
      </c>
      <c r="Y8" s="124" t="s">
        <v>40</v>
      </c>
      <c r="Z8" s="119">
        <v>20</v>
      </c>
      <c r="AA8" s="125" t="s">
        <v>44</v>
      </c>
      <c r="AB8" s="125"/>
      <c r="AC8" s="125"/>
      <c r="AD8" s="126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 t="s">
        <v>49</v>
      </c>
      <c r="CP8" s="97" t="s">
        <v>50</v>
      </c>
      <c r="CQ8" s="97" t="s">
        <v>42</v>
      </c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</row>
    <row r="9" customFormat="1" customHeight="1" spans="1:261">
      <c r="A9" s="119" t="s">
        <v>65</v>
      </c>
      <c r="B9" s="119" t="s">
        <v>530</v>
      </c>
      <c r="C9" s="120">
        <v>2024</v>
      </c>
      <c r="D9" s="119" t="s">
        <v>531</v>
      </c>
      <c r="E9" s="119" t="s">
        <v>571</v>
      </c>
      <c r="F9" s="119" t="s">
        <v>572</v>
      </c>
      <c r="G9" s="121">
        <v>89</v>
      </c>
      <c r="H9" s="120">
        <v>3.4</v>
      </c>
      <c r="I9" s="121">
        <f t="shared" si="1"/>
        <v>92.4</v>
      </c>
      <c r="J9" s="121">
        <v>89.5966386554622</v>
      </c>
      <c r="K9" s="120">
        <v>1.625</v>
      </c>
      <c r="L9" s="120">
        <v>91.2216386554622</v>
      </c>
      <c r="M9" s="121">
        <v>86.15</v>
      </c>
      <c r="N9" s="120">
        <v>0</v>
      </c>
      <c r="O9" s="121">
        <v>86.15</v>
      </c>
      <c r="P9" s="121">
        <v>60</v>
      </c>
      <c r="Q9" s="121">
        <v>0.8</v>
      </c>
      <c r="R9" s="121">
        <v>60.8</v>
      </c>
      <c r="S9" s="121">
        <v>60</v>
      </c>
      <c r="T9" s="120">
        <v>28.25</v>
      </c>
      <c r="U9" s="121">
        <v>88.25</v>
      </c>
      <c r="V9" s="122">
        <f t="shared" si="0"/>
        <v>89.4162289915967</v>
      </c>
      <c r="W9" s="123">
        <v>5</v>
      </c>
      <c r="X9" s="119">
        <v>5</v>
      </c>
      <c r="Y9" s="124" t="s">
        <v>40</v>
      </c>
      <c r="Z9" s="119">
        <v>20</v>
      </c>
      <c r="AA9" s="125" t="s">
        <v>44</v>
      </c>
      <c r="AB9" s="125"/>
      <c r="AC9" s="125"/>
      <c r="AD9" s="126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 t="s">
        <v>53</v>
      </c>
      <c r="CP9" s="97" t="s">
        <v>54</v>
      </c>
      <c r="CQ9" s="97" t="s">
        <v>45</v>
      </c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  <c r="JA9" s="97"/>
    </row>
    <row r="10" customFormat="1" customHeight="1" spans="1:261">
      <c r="A10" s="119" t="s">
        <v>65</v>
      </c>
      <c r="B10" s="119" t="s">
        <v>530</v>
      </c>
      <c r="C10" s="120">
        <v>2024</v>
      </c>
      <c r="D10" s="119" t="s">
        <v>531</v>
      </c>
      <c r="E10" s="119" t="s">
        <v>573</v>
      </c>
      <c r="F10" s="119" t="s">
        <v>574</v>
      </c>
      <c r="G10" s="121">
        <v>89</v>
      </c>
      <c r="H10" s="120">
        <v>1</v>
      </c>
      <c r="I10" s="121">
        <f t="shared" si="1"/>
        <v>90</v>
      </c>
      <c r="J10" s="121">
        <v>88.2268907563025</v>
      </c>
      <c r="K10" s="120">
        <v>1.3</v>
      </c>
      <c r="L10" s="120">
        <v>89.5268907563025</v>
      </c>
      <c r="M10" s="121">
        <v>81.55</v>
      </c>
      <c r="N10" s="120">
        <v>4</v>
      </c>
      <c r="O10" s="121">
        <v>85.55</v>
      </c>
      <c r="P10" s="121">
        <v>60</v>
      </c>
      <c r="Q10" s="121">
        <v>0.7</v>
      </c>
      <c r="R10" s="121">
        <v>60.7</v>
      </c>
      <c r="S10" s="121">
        <v>60</v>
      </c>
      <c r="T10" s="120">
        <v>26.75</v>
      </c>
      <c r="U10" s="121">
        <v>86.75</v>
      </c>
      <c r="V10" s="122">
        <f t="shared" si="0"/>
        <v>87.7951680672269</v>
      </c>
      <c r="W10" s="123">
        <v>6</v>
      </c>
      <c r="X10" s="119">
        <v>7</v>
      </c>
      <c r="Y10" s="124" t="s">
        <v>40</v>
      </c>
      <c r="Z10" s="119">
        <v>20</v>
      </c>
      <c r="AA10" s="125" t="s">
        <v>44</v>
      </c>
      <c r="AB10" s="125"/>
      <c r="AC10" s="125"/>
      <c r="AD10" s="126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 t="s">
        <v>56</v>
      </c>
      <c r="CP10" s="97" t="s">
        <v>57</v>
      </c>
      <c r="CQ10" s="97" t="s">
        <v>48</v>
      </c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  <c r="IW10" s="97"/>
      <c r="IX10" s="97"/>
      <c r="IY10" s="97"/>
      <c r="IZ10" s="97"/>
      <c r="JA10" s="97"/>
    </row>
    <row r="11" customFormat="1" customHeight="1" spans="1:261">
      <c r="A11" s="119" t="s">
        <v>65</v>
      </c>
      <c r="B11" s="119" t="s">
        <v>530</v>
      </c>
      <c r="C11" s="120">
        <v>2024</v>
      </c>
      <c r="D11" s="119" t="s">
        <v>531</v>
      </c>
      <c r="E11" s="119" t="s">
        <v>575</v>
      </c>
      <c r="F11" s="119" t="s">
        <v>576</v>
      </c>
      <c r="G11" s="121">
        <v>89</v>
      </c>
      <c r="H11" s="120">
        <v>1</v>
      </c>
      <c r="I11" s="121">
        <f t="shared" si="1"/>
        <v>90</v>
      </c>
      <c r="J11" s="121">
        <v>88.6302521008403</v>
      </c>
      <c r="K11" s="120">
        <v>1.275</v>
      </c>
      <c r="L11" s="120">
        <v>89.9052521008403</v>
      </c>
      <c r="M11" s="121">
        <v>77.1</v>
      </c>
      <c r="N11" s="120">
        <v>0</v>
      </c>
      <c r="O11" s="121">
        <v>77.1</v>
      </c>
      <c r="P11" s="121">
        <v>60</v>
      </c>
      <c r="Q11" s="121">
        <v>0</v>
      </c>
      <c r="R11" s="121">
        <v>60</v>
      </c>
      <c r="S11" s="121">
        <v>60</v>
      </c>
      <c r="T11" s="120">
        <v>17.8</v>
      </c>
      <c r="U11" s="121">
        <v>77.8</v>
      </c>
      <c r="V11" s="122">
        <f t="shared" si="0"/>
        <v>87.1739390756302</v>
      </c>
      <c r="W11" s="123">
        <v>7</v>
      </c>
      <c r="X11" s="119">
        <v>6</v>
      </c>
      <c r="Y11" s="124" t="s">
        <v>40</v>
      </c>
      <c r="Z11" s="119">
        <v>20</v>
      </c>
      <c r="AA11" s="125" t="s">
        <v>44</v>
      </c>
      <c r="AB11" s="125"/>
      <c r="AC11" s="125"/>
      <c r="AD11" s="126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 t="s">
        <v>47</v>
      </c>
      <c r="CP11" s="97"/>
      <c r="CQ11" s="97" t="s">
        <v>52</v>
      </c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  <c r="JA11" s="97"/>
    </row>
    <row r="12" customFormat="1" customHeight="1" spans="1:261">
      <c r="A12" s="119" t="s">
        <v>65</v>
      </c>
      <c r="B12" s="119" t="s">
        <v>530</v>
      </c>
      <c r="C12" s="120">
        <v>2024</v>
      </c>
      <c r="D12" s="119" t="s">
        <v>531</v>
      </c>
      <c r="E12" s="119" t="s">
        <v>577</v>
      </c>
      <c r="F12" s="119" t="s">
        <v>578</v>
      </c>
      <c r="G12" s="121">
        <v>89</v>
      </c>
      <c r="H12" s="120">
        <v>1.5</v>
      </c>
      <c r="I12" s="121">
        <f t="shared" si="1"/>
        <v>90.5</v>
      </c>
      <c r="J12" s="121">
        <v>86.7899159663866</v>
      </c>
      <c r="K12" s="120">
        <v>1.2</v>
      </c>
      <c r="L12" s="120">
        <v>87.9899159663866</v>
      </c>
      <c r="M12" s="121">
        <v>85.65</v>
      </c>
      <c r="N12" s="120">
        <v>9.25</v>
      </c>
      <c r="O12" s="121">
        <v>94.9</v>
      </c>
      <c r="P12" s="121">
        <v>60</v>
      </c>
      <c r="Q12" s="121">
        <v>0.1</v>
      </c>
      <c r="R12" s="121">
        <v>60.1</v>
      </c>
      <c r="S12" s="121">
        <v>60</v>
      </c>
      <c r="T12" s="120">
        <v>26.5</v>
      </c>
      <c r="U12" s="121">
        <v>86.5</v>
      </c>
      <c r="V12" s="122">
        <f t="shared" si="0"/>
        <v>87.11743697479</v>
      </c>
      <c r="W12" s="123">
        <v>8</v>
      </c>
      <c r="X12" s="119">
        <v>12</v>
      </c>
      <c r="Y12" s="124" t="s">
        <v>40</v>
      </c>
      <c r="Z12" s="119">
        <v>20</v>
      </c>
      <c r="AA12" s="125"/>
      <c r="AB12" s="125"/>
      <c r="AC12" s="125"/>
      <c r="AD12" s="126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97"/>
      <c r="GP12" s="97"/>
      <c r="GQ12" s="97"/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97"/>
      <c r="HD12" s="97"/>
      <c r="HE12" s="97"/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97"/>
      <c r="IF12" s="97"/>
      <c r="IG12" s="97"/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  <c r="IS12" s="97"/>
      <c r="IT12" s="97"/>
      <c r="IU12" s="97"/>
      <c r="IV12" s="97"/>
      <c r="IW12" s="97"/>
      <c r="IX12" s="97"/>
      <c r="IY12" s="97"/>
      <c r="IZ12" s="97"/>
      <c r="JA12" s="97"/>
    </row>
    <row r="13" customFormat="1" customHeight="1" spans="1:261">
      <c r="A13" s="119" t="s">
        <v>65</v>
      </c>
      <c r="B13" s="119" t="s">
        <v>530</v>
      </c>
      <c r="C13" s="120">
        <v>2024</v>
      </c>
      <c r="D13" s="119" t="s">
        <v>531</v>
      </c>
      <c r="E13" s="119" t="s">
        <v>579</v>
      </c>
      <c r="F13" s="119" t="s">
        <v>580</v>
      </c>
      <c r="G13" s="121">
        <v>89</v>
      </c>
      <c r="H13" s="120">
        <v>1</v>
      </c>
      <c r="I13" s="121">
        <f t="shared" si="1"/>
        <v>90</v>
      </c>
      <c r="J13" s="121">
        <v>87.655462184874</v>
      </c>
      <c r="K13" s="120">
        <v>0</v>
      </c>
      <c r="L13" s="120">
        <v>87.655462184874</v>
      </c>
      <c r="M13" s="121">
        <v>94.25</v>
      </c>
      <c r="N13" s="120">
        <v>6.5</v>
      </c>
      <c r="O13" s="121">
        <v>100</v>
      </c>
      <c r="P13" s="121">
        <v>60</v>
      </c>
      <c r="Q13" s="121">
        <v>0.1</v>
      </c>
      <c r="R13" s="121">
        <v>60.1</v>
      </c>
      <c r="S13" s="121">
        <v>60</v>
      </c>
      <c r="T13" s="120">
        <v>26.5</v>
      </c>
      <c r="U13" s="121">
        <v>86.5</v>
      </c>
      <c r="V13" s="122">
        <f t="shared" si="0"/>
        <v>87.0715966386555</v>
      </c>
      <c r="W13" s="123">
        <v>9</v>
      </c>
      <c r="X13" s="119">
        <v>9</v>
      </c>
      <c r="Y13" s="124" t="s">
        <v>40</v>
      </c>
      <c r="Z13" s="119">
        <v>20</v>
      </c>
      <c r="AA13" s="125"/>
      <c r="AB13" s="125"/>
      <c r="AC13" s="125"/>
      <c r="AD13" s="126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7"/>
      <c r="IE13" s="97"/>
      <c r="IF13" s="97"/>
      <c r="IG13" s="97"/>
      <c r="IH13" s="97"/>
      <c r="II13" s="97"/>
      <c r="IJ13" s="97"/>
      <c r="IK13" s="97"/>
      <c r="IL13" s="97"/>
      <c r="IM13" s="97"/>
      <c r="IN13" s="97"/>
      <c r="IO13" s="97"/>
      <c r="IP13" s="97"/>
      <c r="IQ13" s="97"/>
      <c r="IR13" s="97"/>
      <c r="IS13" s="97"/>
      <c r="IT13" s="97"/>
      <c r="IU13" s="97"/>
      <c r="IV13" s="97"/>
      <c r="IW13" s="97"/>
      <c r="IX13" s="97"/>
      <c r="IY13" s="97"/>
      <c r="IZ13" s="97"/>
      <c r="JA13" s="97"/>
    </row>
    <row r="14" customFormat="1" customHeight="1" spans="1:261">
      <c r="A14" s="119" t="s">
        <v>65</v>
      </c>
      <c r="B14" s="119" t="s">
        <v>530</v>
      </c>
      <c r="C14" s="120">
        <v>2024</v>
      </c>
      <c r="D14" s="119" t="s">
        <v>531</v>
      </c>
      <c r="E14" s="119" t="s">
        <v>581</v>
      </c>
      <c r="F14" s="119" t="s">
        <v>582</v>
      </c>
      <c r="G14" s="121">
        <v>89</v>
      </c>
      <c r="H14" s="120">
        <v>2</v>
      </c>
      <c r="I14" s="121">
        <f t="shared" si="1"/>
        <v>91</v>
      </c>
      <c r="J14" s="121">
        <v>87.9831932773109</v>
      </c>
      <c r="K14" s="120">
        <v>1.2</v>
      </c>
      <c r="L14" s="120">
        <v>89.1831932773109</v>
      </c>
      <c r="M14" s="121">
        <v>71.25</v>
      </c>
      <c r="N14" s="120">
        <v>2</v>
      </c>
      <c r="O14" s="121">
        <v>73.25</v>
      </c>
      <c r="P14" s="121">
        <v>60</v>
      </c>
      <c r="Q14" s="121">
        <v>0.6</v>
      </c>
      <c r="R14" s="121">
        <v>60.6</v>
      </c>
      <c r="S14" s="121">
        <v>60</v>
      </c>
      <c r="T14" s="120">
        <v>26.75</v>
      </c>
      <c r="U14" s="121">
        <v>86.75</v>
      </c>
      <c r="V14" s="122">
        <f t="shared" si="0"/>
        <v>87.0173949579832</v>
      </c>
      <c r="W14" s="123">
        <v>10</v>
      </c>
      <c r="X14" s="119">
        <v>8</v>
      </c>
      <c r="Y14" s="127" t="s">
        <v>36</v>
      </c>
      <c r="Z14" s="119">
        <v>20</v>
      </c>
      <c r="AA14" s="125"/>
      <c r="AB14" s="125"/>
      <c r="AC14" s="125"/>
      <c r="AD14" s="126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 t="s">
        <v>51</v>
      </c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  <c r="JA14" s="97"/>
    </row>
    <row r="15" customFormat="1" customHeight="1" spans="1:261">
      <c r="A15" s="119" t="s">
        <v>65</v>
      </c>
      <c r="B15" s="119" t="s">
        <v>530</v>
      </c>
      <c r="C15" s="120">
        <v>2024</v>
      </c>
      <c r="D15" s="119" t="s">
        <v>531</v>
      </c>
      <c r="E15" s="119" t="s">
        <v>583</v>
      </c>
      <c r="F15" s="119" t="s">
        <v>584</v>
      </c>
      <c r="G15" s="121">
        <v>89</v>
      </c>
      <c r="H15" s="120">
        <v>0.5</v>
      </c>
      <c r="I15" s="121">
        <f t="shared" si="1"/>
        <v>89.5</v>
      </c>
      <c r="J15" s="121">
        <v>87.0420168067227</v>
      </c>
      <c r="K15" s="120">
        <v>1.2</v>
      </c>
      <c r="L15" s="120">
        <v>88.2420168067227</v>
      </c>
      <c r="M15" s="121">
        <v>67.75</v>
      </c>
      <c r="N15" s="120">
        <v>0</v>
      </c>
      <c r="O15" s="121">
        <v>67.75</v>
      </c>
      <c r="P15" s="121">
        <v>60</v>
      </c>
      <c r="Q15" s="121">
        <v>1</v>
      </c>
      <c r="R15" s="121">
        <v>61</v>
      </c>
      <c r="S15" s="121">
        <v>60</v>
      </c>
      <c r="T15" s="120">
        <v>26.75</v>
      </c>
      <c r="U15" s="121">
        <v>86.75</v>
      </c>
      <c r="V15" s="122">
        <f t="shared" si="0"/>
        <v>85.906512605042</v>
      </c>
      <c r="W15" s="123">
        <v>11</v>
      </c>
      <c r="X15" s="119">
        <v>10</v>
      </c>
      <c r="Y15" s="127" t="s">
        <v>36</v>
      </c>
      <c r="Z15" s="119">
        <v>20</v>
      </c>
      <c r="AA15" s="125"/>
      <c r="AB15" s="125"/>
      <c r="AC15" s="125"/>
      <c r="AD15" s="126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 t="s">
        <v>55</v>
      </c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  <c r="JA15" s="97"/>
    </row>
    <row r="16" customFormat="1" customHeight="1" spans="1:261">
      <c r="A16" s="119" t="s">
        <v>65</v>
      </c>
      <c r="B16" s="119" t="s">
        <v>530</v>
      </c>
      <c r="C16" s="120">
        <v>2024</v>
      </c>
      <c r="D16" s="119" t="s">
        <v>531</v>
      </c>
      <c r="E16" s="119" t="s">
        <v>585</v>
      </c>
      <c r="F16" s="119" t="s">
        <v>586</v>
      </c>
      <c r="G16" s="121">
        <v>89</v>
      </c>
      <c r="H16" s="120">
        <v>2.95</v>
      </c>
      <c r="I16" s="121">
        <f t="shared" si="1"/>
        <v>91.95</v>
      </c>
      <c r="J16" s="121">
        <v>85.3025210084034</v>
      </c>
      <c r="K16" s="120">
        <v>1.525</v>
      </c>
      <c r="L16" s="120">
        <v>86.8275210084034</v>
      </c>
      <c r="M16" s="121">
        <v>76.65</v>
      </c>
      <c r="N16" s="120">
        <v>0</v>
      </c>
      <c r="O16" s="121">
        <v>76.65</v>
      </c>
      <c r="P16" s="121">
        <v>60</v>
      </c>
      <c r="Q16" s="121">
        <v>4.8</v>
      </c>
      <c r="R16" s="121">
        <v>64.8</v>
      </c>
      <c r="S16" s="121">
        <v>60</v>
      </c>
      <c r="T16" s="120">
        <v>25.7</v>
      </c>
      <c r="U16" s="121">
        <v>85.7</v>
      </c>
      <c r="V16" s="122">
        <f t="shared" si="0"/>
        <v>85.6731407563025</v>
      </c>
      <c r="W16" s="123">
        <v>12</v>
      </c>
      <c r="X16" s="119">
        <v>13</v>
      </c>
      <c r="Y16" s="124" t="s">
        <v>40</v>
      </c>
      <c r="Z16" s="119">
        <v>20</v>
      </c>
      <c r="AA16" s="125"/>
      <c r="AB16" s="125"/>
      <c r="AC16" s="125"/>
      <c r="AD16" s="126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  <c r="JA16" s="97"/>
    </row>
    <row r="17" customFormat="1" customHeight="1" spans="1:261">
      <c r="A17" s="119" t="s">
        <v>65</v>
      </c>
      <c r="B17" s="119" t="s">
        <v>530</v>
      </c>
      <c r="C17" s="120">
        <v>2024</v>
      </c>
      <c r="D17" s="119" t="s">
        <v>531</v>
      </c>
      <c r="E17" s="119" t="s">
        <v>587</v>
      </c>
      <c r="F17" s="119" t="s">
        <v>588</v>
      </c>
      <c r="G17" s="121">
        <v>89</v>
      </c>
      <c r="H17" s="120">
        <v>0.5</v>
      </c>
      <c r="I17" s="121">
        <f t="shared" si="1"/>
        <v>89.5</v>
      </c>
      <c r="J17" s="121">
        <v>86.8991596638655</v>
      </c>
      <c r="K17" s="120">
        <v>0</v>
      </c>
      <c r="L17" s="120">
        <v>86.8991596638655</v>
      </c>
      <c r="M17" s="121">
        <v>78.875</v>
      </c>
      <c r="N17" s="120">
        <v>1</v>
      </c>
      <c r="O17" s="121">
        <v>79.875</v>
      </c>
      <c r="P17" s="121">
        <v>60</v>
      </c>
      <c r="Q17" s="121">
        <v>0.1</v>
      </c>
      <c r="R17" s="121">
        <v>60.1</v>
      </c>
      <c r="S17" s="121">
        <v>60</v>
      </c>
      <c r="T17" s="120">
        <v>25</v>
      </c>
      <c r="U17" s="121">
        <v>85</v>
      </c>
      <c r="V17" s="122">
        <f t="shared" si="0"/>
        <v>85.3731197478991</v>
      </c>
      <c r="W17" s="123">
        <v>13</v>
      </c>
      <c r="X17" s="119">
        <v>11</v>
      </c>
      <c r="Y17" s="124" t="s">
        <v>40</v>
      </c>
      <c r="Z17" s="119">
        <v>20</v>
      </c>
      <c r="AA17" s="125"/>
      <c r="AB17" s="125"/>
      <c r="AC17" s="125"/>
      <c r="AD17" s="126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  <c r="JA17" s="97"/>
    </row>
    <row r="18" customFormat="1" customHeight="1" spans="1:261">
      <c r="A18" s="119" t="s">
        <v>65</v>
      </c>
      <c r="B18" s="119" t="s">
        <v>530</v>
      </c>
      <c r="C18" s="120">
        <v>2024</v>
      </c>
      <c r="D18" s="119" t="s">
        <v>531</v>
      </c>
      <c r="E18" s="119" t="s">
        <v>589</v>
      </c>
      <c r="F18" s="119" t="s">
        <v>590</v>
      </c>
      <c r="G18" s="121">
        <v>89</v>
      </c>
      <c r="H18" s="120">
        <v>0.8</v>
      </c>
      <c r="I18" s="121">
        <f t="shared" si="1"/>
        <v>89.8</v>
      </c>
      <c r="J18" s="121">
        <v>85.0924369747899</v>
      </c>
      <c r="K18" s="120">
        <v>1.3</v>
      </c>
      <c r="L18" s="120">
        <v>86.3924369747899</v>
      </c>
      <c r="M18" s="121">
        <v>79.85</v>
      </c>
      <c r="N18" s="120">
        <v>1</v>
      </c>
      <c r="O18" s="121">
        <v>80.85</v>
      </c>
      <c r="P18" s="121">
        <v>60</v>
      </c>
      <c r="Q18" s="121">
        <v>0</v>
      </c>
      <c r="R18" s="121">
        <v>60</v>
      </c>
      <c r="S18" s="121">
        <v>60</v>
      </c>
      <c r="T18" s="120">
        <v>10</v>
      </c>
      <c r="U18" s="121">
        <v>70</v>
      </c>
      <c r="V18" s="122">
        <f t="shared" si="0"/>
        <v>84.3168277310924</v>
      </c>
      <c r="W18" s="123">
        <v>14</v>
      </c>
      <c r="X18" s="119">
        <v>14</v>
      </c>
      <c r="Y18" s="124" t="s">
        <v>40</v>
      </c>
      <c r="Z18" s="119">
        <v>20</v>
      </c>
      <c r="AA18" s="125"/>
      <c r="AB18" s="125"/>
      <c r="AC18" s="125"/>
      <c r="AD18" s="126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7"/>
      <c r="FF18" s="97"/>
      <c r="FG18" s="97"/>
      <c r="FH18" s="97"/>
      <c r="FI18" s="97"/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  <c r="GH18" s="97"/>
      <c r="GI18" s="97"/>
      <c r="GJ18" s="97"/>
      <c r="GK18" s="97"/>
      <c r="GL18" s="97"/>
      <c r="GM18" s="97"/>
      <c r="GN18" s="97"/>
      <c r="GO18" s="97"/>
      <c r="GP18" s="97"/>
      <c r="GQ18" s="97"/>
      <c r="GR18" s="97"/>
      <c r="GS18" s="97"/>
      <c r="GT18" s="97"/>
      <c r="GU18" s="97"/>
      <c r="GV18" s="97"/>
      <c r="GW18" s="97"/>
      <c r="GX18" s="97"/>
      <c r="GY18" s="97"/>
      <c r="GZ18" s="97"/>
      <c r="HA18" s="97"/>
      <c r="HB18" s="97"/>
      <c r="HC18" s="97"/>
      <c r="HD18" s="97"/>
      <c r="HE18" s="97"/>
      <c r="HF18" s="97"/>
      <c r="HG18" s="97"/>
      <c r="HH18" s="97"/>
      <c r="HI18" s="97"/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97"/>
      <c r="HV18" s="97"/>
      <c r="HW18" s="97"/>
      <c r="HX18" s="97"/>
      <c r="HY18" s="97"/>
      <c r="HZ18" s="97"/>
      <c r="IA18" s="97"/>
      <c r="IB18" s="97"/>
      <c r="IC18" s="97"/>
      <c r="ID18" s="97"/>
      <c r="IE18" s="97"/>
      <c r="IF18" s="97"/>
      <c r="IG18" s="97"/>
      <c r="IH18" s="97"/>
      <c r="II18" s="97"/>
      <c r="IJ18" s="97"/>
      <c r="IK18" s="97"/>
      <c r="IL18" s="97"/>
      <c r="IM18" s="97"/>
      <c r="IN18" s="97"/>
      <c r="IO18" s="97"/>
      <c r="IP18" s="97"/>
      <c r="IQ18" s="97"/>
      <c r="IR18" s="97"/>
      <c r="IS18" s="97"/>
      <c r="IT18" s="97"/>
      <c r="IU18" s="97"/>
      <c r="IV18" s="97"/>
      <c r="IW18" s="97"/>
      <c r="IX18" s="97"/>
      <c r="IY18" s="97"/>
      <c r="IZ18" s="97"/>
      <c r="JA18" s="97"/>
    </row>
    <row r="19" customFormat="1" customHeight="1" spans="1:261">
      <c r="A19" s="119" t="s">
        <v>65</v>
      </c>
      <c r="B19" s="119" t="s">
        <v>530</v>
      </c>
      <c r="C19" s="120">
        <v>2024</v>
      </c>
      <c r="D19" s="119" t="s">
        <v>531</v>
      </c>
      <c r="E19" s="119" t="s">
        <v>591</v>
      </c>
      <c r="F19" s="119" t="s">
        <v>592</v>
      </c>
      <c r="G19" s="121">
        <v>89</v>
      </c>
      <c r="H19" s="120">
        <v>0</v>
      </c>
      <c r="I19" s="121">
        <f t="shared" si="1"/>
        <v>89</v>
      </c>
      <c r="J19" s="121">
        <v>80.7563025210084</v>
      </c>
      <c r="K19" s="120">
        <v>1.2</v>
      </c>
      <c r="L19" s="120">
        <v>81.9563025210084</v>
      </c>
      <c r="M19" s="121">
        <v>71.1</v>
      </c>
      <c r="N19" s="120">
        <v>1</v>
      </c>
      <c r="O19" s="121">
        <v>72.1</v>
      </c>
      <c r="P19" s="121">
        <v>60</v>
      </c>
      <c r="Q19" s="121">
        <v>0</v>
      </c>
      <c r="R19" s="121">
        <v>60</v>
      </c>
      <c r="S19" s="121">
        <v>60</v>
      </c>
      <c r="T19" s="120">
        <v>25</v>
      </c>
      <c r="U19" s="121">
        <v>85</v>
      </c>
      <c r="V19" s="122">
        <f t="shared" si="0"/>
        <v>81.2222268907563</v>
      </c>
      <c r="W19" s="123">
        <v>15</v>
      </c>
      <c r="X19" s="119">
        <v>16</v>
      </c>
      <c r="Y19" s="124" t="s">
        <v>40</v>
      </c>
      <c r="Z19" s="119">
        <v>20</v>
      </c>
      <c r="AA19" s="125"/>
      <c r="AB19" s="125"/>
      <c r="AC19" s="125"/>
      <c r="AD19" s="126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  <c r="GH19" s="97"/>
      <c r="GI19" s="97"/>
      <c r="GJ19" s="97"/>
      <c r="GK19" s="97"/>
      <c r="GL19" s="97"/>
      <c r="GM19" s="97"/>
      <c r="GN19" s="97"/>
      <c r="GO19" s="97"/>
      <c r="GP19" s="97"/>
      <c r="GQ19" s="97"/>
      <c r="GR19" s="97"/>
      <c r="GS19" s="97"/>
      <c r="GT19" s="97"/>
      <c r="GU19" s="97"/>
      <c r="GV19" s="97"/>
      <c r="GW19" s="97"/>
      <c r="GX19" s="97"/>
      <c r="GY19" s="97"/>
      <c r="GZ19" s="97"/>
      <c r="HA19" s="97"/>
      <c r="HB19" s="97"/>
      <c r="HC19" s="97"/>
      <c r="HD19" s="97"/>
      <c r="HE19" s="97"/>
      <c r="HF19" s="97"/>
      <c r="HG19" s="97"/>
      <c r="HH19" s="97"/>
      <c r="HI19" s="97"/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97"/>
      <c r="HV19" s="97"/>
      <c r="HW19" s="97"/>
      <c r="HX19" s="97"/>
      <c r="HY19" s="97"/>
      <c r="HZ19" s="97"/>
      <c r="IA19" s="97"/>
      <c r="IB19" s="97"/>
      <c r="IC19" s="97"/>
      <c r="ID19" s="97"/>
      <c r="IE19" s="97"/>
      <c r="IF19" s="97"/>
      <c r="IG19" s="97"/>
      <c r="IH19" s="97"/>
      <c r="II19" s="97"/>
      <c r="IJ19" s="97"/>
      <c r="IK19" s="97"/>
      <c r="IL19" s="97"/>
      <c r="IM19" s="97"/>
      <c r="IN19" s="97"/>
      <c r="IO19" s="97"/>
      <c r="IP19" s="97"/>
      <c r="IQ19" s="97"/>
      <c r="IR19" s="97"/>
      <c r="IS19" s="97"/>
      <c r="IT19" s="97"/>
      <c r="IU19" s="97"/>
      <c r="IV19" s="97"/>
      <c r="IW19" s="97"/>
      <c r="IX19" s="97"/>
      <c r="IY19" s="97"/>
      <c r="IZ19" s="97"/>
      <c r="JA19" s="97"/>
    </row>
    <row r="20" customFormat="1" customHeight="1" spans="1:261">
      <c r="A20" s="119" t="s">
        <v>65</v>
      </c>
      <c r="B20" s="119" t="s">
        <v>530</v>
      </c>
      <c r="C20" s="120">
        <v>2024</v>
      </c>
      <c r="D20" s="119" t="s">
        <v>531</v>
      </c>
      <c r="E20" s="119" t="s">
        <v>593</v>
      </c>
      <c r="F20" s="119" t="s">
        <v>594</v>
      </c>
      <c r="G20" s="121">
        <v>89</v>
      </c>
      <c r="H20" s="120">
        <v>0.5</v>
      </c>
      <c r="I20" s="121">
        <f t="shared" si="1"/>
        <v>89.5</v>
      </c>
      <c r="J20" s="121">
        <v>80.2436974789916</v>
      </c>
      <c r="K20" s="120">
        <v>1.2</v>
      </c>
      <c r="L20" s="120">
        <v>81.4436974789916</v>
      </c>
      <c r="M20" s="121">
        <v>77.6</v>
      </c>
      <c r="N20" s="120">
        <v>0</v>
      </c>
      <c r="O20" s="121">
        <v>77.6</v>
      </c>
      <c r="P20" s="121">
        <v>60</v>
      </c>
      <c r="Q20" s="121">
        <v>0</v>
      </c>
      <c r="R20" s="121">
        <v>60</v>
      </c>
      <c r="S20" s="121">
        <v>60</v>
      </c>
      <c r="T20" s="120">
        <v>18.8</v>
      </c>
      <c r="U20" s="121">
        <v>78.8</v>
      </c>
      <c r="V20" s="122">
        <f t="shared" si="0"/>
        <v>80.8527731092437</v>
      </c>
      <c r="W20" s="123">
        <v>16</v>
      </c>
      <c r="X20" s="119">
        <v>17</v>
      </c>
      <c r="Y20" s="124" t="s">
        <v>40</v>
      </c>
      <c r="Z20" s="119">
        <v>20</v>
      </c>
      <c r="AA20" s="125"/>
      <c r="AB20" s="125"/>
      <c r="AC20" s="125"/>
      <c r="AD20" s="126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  <c r="JA20" s="97"/>
    </row>
    <row r="21" customFormat="1" customHeight="1" spans="1:261">
      <c r="A21" s="119" t="s">
        <v>65</v>
      </c>
      <c r="B21" s="119" t="s">
        <v>530</v>
      </c>
      <c r="C21" s="120">
        <v>2024</v>
      </c>
      <c r="D21" s="119" t="s">
        <v>531</v>
      </c>
      <c r="E21" s="119" t="s">
        <v>595</v>
      </c>
      <c r="F21" s="119" t="s">
        <v>596</v>
      </c>
      <c r="G21" s="121">
        <v>89</v>
      </c>
      <c r="H21" s="120">
        <v>0.5</v>
      </c>
      <c r="I21" s="121">
        <f t="shared" si="1"/>
        <v>89.5</v>
      </c>
      <c r="J21" s="121">
        <v>80.8739495798319</v>
      </c>
      <c r="K21" s="120">
        <v>0</v>
      </c>
      <c r="L21" s="120">
        <v>80.8739495798319</v>
      </c>
      <c r="M21" s="121">
        <v>72.45</v>
      </c>
      <c r="N21" s="120">
        <v>1</v>
      </c>
      <c r="O21" s="121">
        <v>73.45</v>
      </c>
      <c r="P21" s="121">
        <v>60</v>
      </c>
      <c r="Q21" s="121">
        <v>0.1</v>
      </c>
      <c r="R21" s="121">
        <v>60.1</v>
      </c>
      <c r="S21" s="121">
        <v>60</v>
      </c>
      <c r="T21" s="120">
        <v>16.1</v>
      </c>
      <c r="U21" s="121">
        <v>76.1</v>
      </c>
      <c r="V21" s="122">
        <f t="shared" si="0"/>
        <v>80.0879621848739</v>
      </c>
      <c r="W21" s="123">
        <v>17</v>
      </c>
      <c r="X21" s="119">
        <v>15</v>
      </c>
      <c r="Y21" s="124" t="s">
        <v>40</v>
      </c>
      <c r="Z21" s="119">
        <v>20</v>
      </c>
      <c r="AA21" s="125"/>
      <c r="AB21" s="125"/>
      <c r="AC21" s="125"/>
      <c r="AD21" s="126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  <c r="GH21" s="97"/>
      <c r="GI21" s="97"/>
      <c r="GJ21" s="97"/>
      <c r="GK21" s="97"/>
      <c r="GL21" s="97"/>
      <c r="GM21" s="97"/>
      <c r="GN21" s="97"/>
      <c r="GO21" s="97"/>
      <c r="GP21" s="97"/>
      <c r="GQ21" s="97"/>
      <c r="GR21" s="97"/>
      <c r="GS21" s="97"/>
      <c r="GT21" s="97"/>
      <c r="GU21" s="97"/>
      <c r="GV21" s="97"/>
      <c r="GW21" s="97"/>
      <c r="GX21" s="97"/>
      <c r="GY21" s="97"/>
      <c r="GZ21" s="97"/>
      <c r="HA21" s="97"/>
      <c r="HB21" s="97"/>
      <c r="HC21" s="97"/>
      <c r="HD21" s="97"/>
      <c r="HE21" s="97"/>
      <c r="HF21" s="97"/>
      <c r="HG21" s="97"/>
      <c r="HH21" s="97"/>
      <c r="HI21" s="97"/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97"/>
      <c r="HV21" s="97"/>
      <c r="HW21" s="97"/>
      <c r="HX21" s="97"/>
      <c r="HY21" s="97"/>
      <c r="HZ21" s="97"/>
      <c r="IA21" s="97"/>
      <c r="IB21" s="97"/>
      <c r="IC21" s="97"/>
      <c r="ID21" s="97"/>
      <c r="IE21" s="97"/>
      <c r="IF21" s="97"/>
      <c r="IG21" s="97"/>
      <c r="IH21" s="97"/>
      <c r="II21" s="97"/>
      <c r="IJ21" s="97"/>
      <c r="IK21" s="97"/>
      <c r="IL21" s="97"/>
      <c r="IM21" s="97"/>
      <c r="IN21" s="97"/>
      <c r="IO21" s="97"/>
      <c r="IP21" s="97"/>
      <c r="IQ21" s="97"/>
      <c r="IR21" s="97"/>
      <c r="IS21" s="97"/>
      <c r="IT21" s="97"/>
      <c r="IU21" s="97"/>
      <c r="IV21" s="97"/>
      <c r="IW21" s="97"/>
      <c r="IX21" s="97"/>
      <c r="IY21" s="97"/>
      <c r="IZ21" s="97"/>
      <c r="JA21" s="97"/>
    </row>
    <row r="22" customFormat="1" customHeight="1" spans="1:261">
      <c r="A22" s="119" t="s">
        <v>65</v>
      </c>
      <c r="B22" s="119" t="s">
        <v>530</v>
      </c>
      <c r="C22" s="120">
        <v>2024</v>
      </c>
      <c r="D22" s="119" t="s">
        <v>531</v>
      </c>
      <c r="E22" s="119" t="s">
        <v>597</v>
      </c>
      <c r="F22" s="119" t="s">
        <v>598</v>
      </c>
      <c r="G22" s="121">
        <v>89</v>
      </c>
      <c r="H22" s="120">
        <v>0</v>
      </c>
      <c r="I22" s="121">
        <f t="shared" si="1"/>
        <v>89</v>
      </c>
      <c r="J22" s="121">
        <v>76.9495798319328</v>
      </c>
      <c r="K22" s="120">
        <v>0</v>
      </c>
      <c r="L22" s="120">
        <v>76.9495798319328</v>
      </c>
      <c r="M22" s="121">
        <v>64.5</v>
      </c>
      <c r="N22" s="120">
        <v>0</v>
      </c>
      <c r="O22" s="121">
        <v>64.5</v>
      </c>
      <c r="P22" s="121">
        <v>60</v>
      </c>
      <c r="Q22" s="121">
        <v>0</v>
      </c>
      <c r="R22" s="121">
        <v>60</v>
      </c>
      <c r="S22" s="121">
        <v>60</v>
      </c>
      <c r="T22" s="120">
        <v>-4.3</v>
      </c>
      <c r="U22" s="121">
        <v>55.7</v>
      </c>
      <c r="V22" s="122">
        <f t="shared" si="0"/>
        <v>75.6221848739496</v>
      </c>
      <c r="W22" s="123">
        <v>18</v>
      </c>
      <c r="X22" s="119">
        <v>18</v>
      </c>
      <c r="Y22" s="127" t="s">
        <v>36</v>
      </c>
      <c r="Z22" s="119">
        <v>20</v>
      </c>
      <c r="AA22" s="125"/>
      <c r="AB22" s="125"/>
      <c r="AC22" s="125"/>
      <c r="AD22" s="126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  <c r="GH22" s="97"/>
      <c r="GI22" s="97"/>
      <c r="GJ22" s="97"/>
      <c r="GK22" s="97"/>
      <c r="GL22" s="97"/>
      <c r="GM22" s="97"/>
      <c r="GN22" s="97"/>
      <c r="GO22" s="97"/>
      <c r="GP22" s="97"/>
      <c r="GQ22" s="97"/>
      <c r="GR22" s="97"/>
      <c r="GS22" s="97"/>
      <c r="GT22" s="97"/>
      <c r="GU22" s="97"/>
      <c r="GV22" s="97"/>
      <c r="GW22" s="97"/>
      <c r="GX22" s="97"/>
      <c r="GY22" s="97"/>
      <c r="GZ22" s="97"/>
      <c r="HA22" s="97"/>
      <c r="HB22" s="97"/>
      <c r="HC22" s="97"/>
      <c r="HD22" s="97"/>
      <c r="HE22" s="97"/>
      <c r="HF22" s="97"/>
      <c r="HG22" s="97"/>
      <c r="HH22" s="97"/>
      <c r="HI22" s="97"/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97"/>
      <c r="HV22" s="97"/>
      <c r="HW22" s="97"/>
      <c r="HX22" s="97"/>
      <c r="HY22" s="97"/>
      <c r="HZ22" s="97"/>
      <c r="IA22" s="97"/>
      <c r="IB22" s="97"/>
      <c r="IC22" s="97"/>
      <c r="ID22" s="97"/>
      <c r="IE22" s="97"/>
      <c r="IF22" s="97"/>
      <c r="IG22" s="97"/>
      <c r="IH22" s="97"/>
      <c r="II22" s="97"/>
      <c r="IJ22" s="97"/>
      <c r="IK22" s="97"/>
      <c r="IL22" s="97"/>
      <c r="IM22" s="97"/>
      <c r="IN22" s="97"/>
      <c r="IO22" s="97"/>
      <c r="IP22" s="97"/>
      <c r="IQ22" s="97"/>
      <c r="IR22" s="97"/>
      <c r="IS22" s="97"/>
      <c r="IT22" s="97"/>
      <c r="IU22" s="97"/>
      <c r="IV22" s="97"/>
      <c r="IW22" s="97"/>
      <c r="IX22" s="97"/>
      <c r="IY22" s="97"/>
      <c r="IZ22" s="97"/>
      <c r="JA22" s="97"/>
    </row>
    <row r="23" customFormat="1" customHeight="1" spans="1:261">
      <c r="A23" s="119" t="s">
        <v>65</v>
      </c>
      <c r="B23" s="119" t="s">
        <v>530</v>
      </c>
      <c r="C23" s="120">
        <v>2024</v>
      </c>
      <c r="D23" s="119" t="s">
        <v>531</v>
      </c>
      <c r="E23" s="119" t="s">
        <v>599</v>
      </c>
      <c r="F23" s="119" t="s">
        <v>600</v>
      </c>
      <c r="G23" s="121">
        <v>89</v>
      </c>
      <c r="H23" s="120">
        <v>0</v>
      </c>
      <c r="I23" s="121">
        <f t="shared" si="1"/>
        <v>89</v>
      </c>
      <c r="J23" s="121">
        <v>72.2352941176471</v>
      </c>
      <c r="K23" s="120">
        <v>0</v>
      </c>
      <c r="L23" s="120">
        <v>72.2352941176471</v>
      </c>
      <c r="M23" s="121">
        <v>60.7</v>
      </c>
      <c r="N23" s="120">
        <v>0</v>
      </c>
      <c r="O23" s="121">
        <v>60.7</v>
      </c>
      <c r="P23" s="121">
        <v>60</v>
      </c>
      <c r="Q23" s="121">
        <v>0</v>
      </c>
      <c r="R23" s="121">
        <v>60</v>
      </c>
      <c r="S23" s="121">
        <v>60</v>
      </c>
      <c r="T23" s="120">
        <v>-4.5</v>
      </c>
      <c r="U23" s="121">
        <v>55.5</v>
      </c>
      <c r="V23" s="122">
        <f t="shared" si="0"/>
        <v>71.8864705882353</v>
      </c>
      <c r="W23" s="123">
        <v>19</v>
      </c>
      <c r="X23" s="119">
        <v>19</v>
      </c>
      <c r="Y23" s="127" t="s">
        <v>36</v>
      </c>
      <c r="Z23" s="119">
        <v>20</v>
      </c>
      <c r="AA23" s="125"/>
      <c r="AB23" s="125"/>
      <c r="AC23" s="125"/>
      <c r="AD23" s="126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  <c r="JA23" s="97"/>
    </row>
    <row r="24" customFormat="1" customHeight="1" spans="1:261">
      <c r="A24" s="119" t="s">
        <v>65</v>
      </c>
      <c r="B24" s="119" t="s">
        <v>530</v>
      </c>
      <c r="C24" s="120">
        <v>2024</v>
      </c>
      <c r="D24" s="119" t="s">
        <v>531</v>
      </c>
      <c r="E24" s="119" t="s">
        <v>601</v>
      </c>
      <c r="F24" s="119" t="s">
        <v>602</v>
      </c>
      <c r="G24" s="121">
        <v>89</v>
      </c>
      <c r="H24" s="120">
        <v>0</v>
      </c>
      <c r="I24" s="121">
        <f t="shared" si="1"/>
        <v>89</v>
      </c>
      <c r="J24" s="121">
        <v>68.0336134453782</v>
      </c>
      <c r="K24" s="120">
        <v>0</v>
      </c>
      <c r="L24" s="120">
        <v>68.0336134453782</v>
      </c>
      <c r="M24" s="121">
        <v>55.1</v>
      </c>
      <c r="N24" s="120">
        <v>0</v>
      </c>
      <c r="O24" s="121">
        <v>55.1</v>
      </c>
      <c r="P24" s="121">
        <v>60</v>
      </c>
      <c r="Q24" s="121">
        <v>0</v>
      </c>
      <c r="R24" s="121">
        <v>60</v>
      </c>
      <c r="S24" s="121">
        <v>60</v>
      </c>
      <c r="T24" s="120">
        <v>-5</v>
      </c>
      <c r="U24" s="121">
        <v>55</v>
      </c>
      <c r="V24" s="122">
        <f t="shared" si="0"/>
        <v>68.4302100840336</v>
      </c>
      <c r="W24" s="123">
        <v>20</v>
      </c>
      <c r="X24" s="119">
        <v>20</v>
      </c>
      <c r="Y24" s="127" t="s">
        <v>36</v>
      </c>
      <c r="Z24" s="119">
        <v>20</v>
      </c>
      <c r="AA24" s="125"/>
      <c r="AB24" s="125"/>
      <c r="AC24" s="125"/>
      <c r="AD24" s="126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  <c r="GH24" s="97"/>
      <c r="GI24" s="97"/>
      <c r="GJ24" s="97"/>
      <c r="GK24" s="97"/>
      <c r="GL24" s="97"/>
      <c r="GM24" s="97"/>
      <c r="GN24" s="97"/>
      <c r="GO24" s="97"/>
      <c r="GP24" s="97"/>
      <c r="GQ24" s="97"/>
      <c r="GR24" s="97"/>
      <c r="GS24" s="97"/>
      <c r="GT24" s="97"/>
      <c r="GU24" s="97"/>
      <c r="GV24" s="97"/>
      <c r="GW24" s="97"/>
      <c r="GX24" s="97"/>
      <c r="GY24" s="97"/>
      <c r="GZ24" s="97"/>
      <c r="HA24" s="97"/>
      <c r="HB24" s="97"/>
      <c r="HC24" s="97"/>
      <c r="HD24" s="97"/>
      <c r="HE24" s="97"/>
      <c r="HF24" s="97"/>
      <c r="HG24" s="97"/>
      <c r="HH24" s="97"/>
      <c r="HI24" s="97"/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97"/>
      <c r="HV24" s="97"/>
      <c r="HW24" s="97"/>
      <c r="HX24" s="97"/>
      <c r="HY24" s="97"/>
      <c r="HZ24" s="97"/>
      <c r="IA24" s="97"/>
      <c r="IB24" s="97"/>
      <c r="IC24" s="97"/>
      <c r="ID24" s="97"/>
      <c r="IE24" s="97"/>
      <c r="IF24" s="97"/>
      <c r="IG24" s="97"/>
      <c r="IH24" s="97"/>
      <c r="II24" s="97"/>
      <c r="IJ24" s="97"/>
      <c r="IK24" s="97"/>
      <c r="IL24" s="97"/>
      <c r="IM24" s="97"/>
      <c r="IN24" s="97"/>
      <c r="IO24" s="97"/>
      <c r="IP24" s="97"/>
      <c r="IQ24" s="97"/>
      <c r="IR24" s="97"/>
      <c r="IS24" s="97"/>
      <c r="IT24" s="97"/>
      <c r="IU24" s="97"/>
      <c r="IV24" s="97"/>
      <c r="IW24" s="97"/>
      <c r="IX24" s="97"/>
      <c r="IY24" s="97"/>
      <c r="IZ24" s="97"/>
      <c r="JA24" s="97"/>
    </row>
    <row r="25" customFormat="1" customHeight="1" spans="1:261">
      <c r="A25" s="119"/>
      <c r="B25" s="119"/>
      <c r="C25" s="120"/>
      <c r="D25" s="119"/>
      <c r="E25" s="119"/>
      <c r="F25" s="119"/>
      <c r="G25" s="121"/>
      <c r="H25" s="120"/>
      <c r="I25" s="121"/>
      <c r="J25" s="121"/>
      <c r="K25" s="120"/>
      <c r="L25" s="120"/>
      <c r="M25" s="121"/>
      <c r="N25" s="120"/>
      <c r="O25" s="121"/>
      <c r="P25" s="121"/>
      <c r="Q25" s="121"/>
      <c r="R25" s="121"/>
      <c r="S25" s="121"/>
      <c r="T25" s="120"/>
      <c r="U25" s="121"/>
      <c r="V25" s="122"/>
      <c r="W25" s="122"/>
      <c r="X25" s="119"/>
      <c r="Y25" s="124"/>
      <c r="Z25" s="119"/>
      <c r="AA25" s="125"/>
      <c r="AB25" s="125"/>
      <c r="AC25" s="125"/>
      <c r="AD25" s="126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  <c r="GH25" s="97"/>
      <c r="GI25" s="97"/>
      <c r="GJ25" s="97"/>
      <c r="GK25" s="97"/>
      <c r="GL25" s="97"/>
      <c r="GM25" s="97"/>
      <c r="GN25" s="97"/>
      <c r="GO25" s="97"/>
      <c r="GP25" s="97"/>
      <c r="GQ25" s="97"/>
      <c r="GR25" s="97"/>
      <c r="GS25" s="97"/>
      <c r="GT25" s="97"/>
      <c r="GU25" s="97"/>
      <c r="GV25" s="97"/>
      <c r="GW25" s="97"/>
      <c r="GX25" s="97"/>
      <c r="GY25" s="97"/>
      <c r="GZ25" s="97"/>
      <c r="HA25" s="97"/>
      <c r="HB25" s="97"/>
      <c r="HC25" s="97"/>
      <c r="HD25" s="97"/>
      <c r="HE25" s="97"/>
      <c r="HF25" s="97"/>
      <c r="HG25" s="97"/>
      <c r="HH25" s="97"/>
      <c r="HI25" s="97"/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97"/>
      <c r="HV25" s="97"/>
      <c r="HW25" s="97"/>
      <c r="HX25" s="97"/>
      <c r="HY25" s="97"/>
      <c r="HZ25" s="97"/>
      <c r="IA25" s="97"/>
      <c r="IB25" s="97"/>
      <c r="IC25" s="97"/>
      <c r="ID25" s="97"/>
      <c r="IE25" s="97"/>
      <c r="IF25" s="97"/>
      <c r="IG25" s="97"/>
      <c r="IH25" s="97"/>
      <c r="II25" s="97"/>
      <c r="IJ25" s="97"/>
      <c r="IK25" s="97"/>
      <c r="IL25" s="97"/>
      <c r="IM25" s="97"/>
      <c r="IN25" s="97"/>
      <c r="IO25" s="97"/>
      <c r="IP25" s="97"/>
      <c r="IQ25" s="97"/>
      <c r="IR25" s="97"/>
      <c r="IS25" s="97"/>
      <c r="IT25" s="97"/>
      <c r="IU25" s="97"/>
      <c r="IV25" s="97"/>
      <c r="IW25" s="97"/>
      <c r="IX25" s="97"/>
      <c r="IY25" s="97"/>
      <c r="IZ25" s="97"/>
      <c r="JA25" s="97"/>
    </row>
    <row r="26" customFormat="1" customHeight="1" spans="1:261">
      <c r="A26" s="119"/>
      <c r="B26" s="119"/>
      <c r="C26" s="120"/>
      <c r="D26" s="119"/>
      <c r="E26" s="119"/>
      <c r="F26" s="119"/>
      <c r="G26" s="121"/>
      <c r="H26" s="120"/>
      <c r="I26" s="121"/>
      <c r="J26" s="121"/>
      <c r="K26" s="120"/>
      <c r="L26" s="120"/>
      <c r="M26" s="121"/>
      <c r="N26" s="120"/>
      <c r="O26" s="121"/>
      <c r="P26" s="121"/>
      <c r="Q26" s="121"/>
      <c r="R26" s="121"/>
      <c r="S26" s="121"/>
      <c r="T26" s="120"/>
      <c r="U26" s="121"/>
      <c r="V26" s="122"/>
      <c r="W26" s="122"/>
      <c r="X26" s="119"/>
      <c r="Y26" s="124"/>
      <c r="Z26" s="119"/>
      <c r="AA26" s="125"/>
      <c r="AB26" s="125"/>
      <c r="AC26" s="125"/>
      <c r="AD26" s="126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  <c r="JA26" s="97"/>
    </row>
    <row r="27" customFormat="1" customHeight="1" spans="1:261">
      <c r="A27" s="119"/>
      <c r="B27" s="119"/>
      <c r="C27" s="120"/>
      <c r="D27" s="119"/>
      <c r="E27" s="119"/>
      <c r="F27" s="119"/>
      <c r="G27" s="121"/>
      <c r="H27" s="120"/>
      <c r="I27" s="121"/>
      <c r="J27" s="121"/>
      <c r="K27" s="120"/>
      <c r="L27" s="120"/>
      <c r="M27" s="121"/>
      <c r="N27" s="120"/>
      <c r="O27" s="121"/>
      <c r="P27" s="121"/>
      <c r="Q27" s="121"/>
      <c r="R27" s="121"/>
      <c r="S27" s="121"/>
      <c r="T27" s="120"/>
      <c r="U27" s="121"/>
      <c r="V27" s="122"/>
      <c r="W27" s="122"/>
      <c r="X27" s="119"/>
      <c r="Y27" s="124"/>
      <c r="Z27" s="119"/>
      <c r="AA27" s="125"/>
      <c r="AB27" s="125"/>
      <c r="AC27" s="125"/>
      <c r="AD27" s="126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  <c r="GF27" s="97"/>
      <c r="GG27" s="97"/>
      <c r="GH27" s="97"/>
      <c r="GI27" s="97"/>
      <c r="GJ27" s="97"/>
      <c r="GK27" s="97"/>
      <c r="GL27" s="97"/>
      <c r="GM27" s="97"/>
      <c r="GN27" s="97"/>
      <c r="GO27" s="97"/>
      <c r="GP27" s="97"/>
      <c r="GQ27" s="97"/>
      <c r="GR27" s="97"/>
      <c r="GS27" s="97"/>
      <c r="GT27" s="97"/>
      <c r="GU27" s="97"/>
      <c r="GV27" s="97"/>
      <c r="GW27" s="97"/>
      <c r="GX27" s="97"/>
      <c r="GY27" s="97"/>
      <c r="GZ27" s="97"/>
      <c r="HA27" s="97"/>
      <c r="HB27" s="97"/>
      <c r="HC27" s="97"/>
      <c r="HD27" s="97"/>
      <c r="HE27" s="97"/>
      <c r="HF27" s="97"/>
      <c r="HG27" s="97"/>
      <c r="HH27" s="97"/>
      <c r="HI27" s="97"/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97"/>
      <c r="HV27" s="97"/>
      <c r="HW27" s="97"/>
      <c r="HX27" s="97"/>
      <c r="HY27" s="97"/>
      <c r="HZ27" s="97"/>
      <c r="IA27" s="97"/>
      <c r="IB27" s="97"/>
      <c r="IC27" s="97"/>
      <c r="ID27" s="97"/>
      <c r="IE27" s="97"/>
      <c r="IF27" s="97"/>
      <c r="IG27" s="97"/>
      <c r="IH27" s="97"/>
      <c r="II27" s="97"/>
      <c r="IJ27" s="97"/>
      <c r="IK27" s="97"/>
      <c r="IL27" s="97"/>
      <c r="IM27" s="97"/>
      <c r="IN27" s="97"/>
      <c r="IO27" s="97"/>
      <c r="IP27" s="97"/>
      <c r="IQ27" s="97"/>
      <c r="IR27" s="97"/>
      <c r="IS27" s="97"/>
      <c r="IT27" s="97"/>
      <c r="IU27" s="97"/>
      <c r="IV27" s="97"/>
      <c r="IW27" s="97"/>
      <c r="IX27" s="97"/>
      <c r="IY27" s="97"/>
      <c r="IZ27" s="97"/>
      <c r="JA27" s="97"/>
    </row>
    <row r="28" customFormat="1" customHeight="1" spans="1:261">
      <c r="A28" s="119"/>
      <c r="B28" s="119"/>
      <c r="C28" s="120"/>
      <c r="D28" s="119"/>
      <c r="E28" s="119"/>
      <c r="F28" s="119"/>
      <c r="G28" s="121"/>
      <c r="H28" s="120"/>
      <c r="I28" s="121"/>
      <c r="J28" s="121"/>
      <c r="K28" s="120"/>
      <c r="L28" s="120"/>
      <c r="M28" s="121"/>
      <c r="N28" s="120"/>
      <c r="O28" s="121"/>
      <c r="P28" s="121"/>
      <c r="Q28" s="121"/>
      <c r="R28" s="121"/>
      <c r="S28" s="121"/>
      <c r="T28" s="120"/>
      <c r="U28" s="121"/>
      <c r="V28" s="122"/>
      <c r="W28" s="122"/>
      <c r="X28" s="119"/>
      <c r="Y28" s="124"/>
      <c r="Z28" s="119"/>
      <c r="AA28" s="125"/>
      <c r="AB28" s="125"/>
      <c r="AC28" s="125"/>
      <c r="AD28" s="126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7"/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97"/>
      <c r="IF28" s="97"/>
      <c r="IG28" s="97"/>
      <c r="IH28" s="97"/>
      <c r="II28" s="97"/>
      <c r="IJ28" s="97"/>
      <c r="IK28" s="97"/>
      <c r="IL28" s="97"/>
      <c r="IM28" s="97"/>
      <c r="IN28" s="97"/>
      <c r="IO28" s="97"/>
      <c r="IP28" s="97"/>
      <c r="IQ28" s="97"/>
      <c r="IR28" s="97"/>
      <c r="IS28" s="97"/>
      <c r="IT28" s="97"/>
      <c r="IU28" s="97"/>
      <c r="IV28" s="97"/>
      <c r="IW28" s="97"/>
      <c r="IX28" s="97"/>
      <c r="IY28" s="97"/>
      <c r="IZ28" s="97"/>
      <c r="JA28" s="97"/>
    </row>
    <row r="29" customFormat="1" customHeight="1" spans="1:261">
      <c r="A29" s="128"/>
      <c r="B29" s="128"/>
      <c r="C29" s="129"/>
      <c r="D29" s="128"/>
      <c r="E29" s="128"/>
      <c r="F29" s="128"/>
      <c r="G29" s="130"/>
      <c r="H29" s="129"/>
      <c r="I29" s="130"/>
      <c r="J29" s="130"/>
      <c r="K29" s="129"/>
      <c r="L29" s="129"/>
      <c r="M29" s="130"/>
      <c r="N29" s="129"/>
      <c r="O29" s="130"/>
      <c r="P29" s="130"/>
      <c r="Q29" s="130"/>
      <c r="R29" s="130"/>
      <c r="S29" s="130"/>
      <c r="T29" s="129"/>
      <c r="U29" s="130"/>
      <c r="V29" s="131"/>
      <c r="W29" s="131"/>
      <c r="X29" s="128"/>
      <c r="Y29" s="128"/>
      <c r="Z29" s="128"/>
      <c r="AA29" s="125"/>
      <c r="AB29" s="125"/>
      <c r="AC29" s="132"/>
      <c r="AD29" s="133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  <c r="JA29" s="97"/>
    </row>
    <row r="30" customFormat="1" customHeight="1" spans="1:261">
      <c r="A30" s="134" t="s">
        <v>58</v>
      </c>
      <c r="B30" s="135" t="s">
        <v>59</v>
      </c>
      <c r="C30" s="98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  <c r="GH30" s="97"/>
      <c r="GI30" s="97"/>
      <c r="GJ30" s="97"/>
      <c r="GK30" s="97"/>
      <c r="GL30" s="97"/>
      <c r="GM30" s="97"/>
      <c r="GN30" s="97"/>
      <c r="GO30" s="97"/>
      <c r="GP30" s="97"/>
      <c r="GQ30" s="97"/>
      <c r="GR30" s="97"/>
      <c r="GS30" s="97"/>
      <c r="GT30" s="97"/>
      <c r="GU30" s="97"/>
      <c r="GV30" s="97"/>
      <c r="GW30" s="97"/>
      <c r="GX30" s="97"/>
      <c r="GY30" s="97"/>
      <c r="GZ30" s="97"/>
      <c r="HA30" s="97"/>
      <c r="HB30" s="97"/>
      <c r="HC30" s="97"/>
      <c r="HD30" s="97"/>
      <c r="HE30" s="97"/>
      <c r="HF30" s="97"/>
      <c r="HG30" s="97"/>
      <c r="HH30" s="97"/>
      <c r="HI30" s="97"/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97"/>
      <c r="HV30" s="97"/>
      <c r="HW30" s="97"/>
      <c r="HX30" s="97"/>
      <c r="HY30" s="97"/>
      <c r="HZ30" s="97"/>
      <c r="IA30" s="97"/>
      <c r="IB30" s="97"/>
      <c r="IC30" s="97"/>
      <c r="ID30" s="97"/>
      <c r="IE30" s="97"/>
      <c r="IF30" s="97"/>
      <c r="IG30" s="97"/>
      <c r="IH30" s="97"/>
      <c r="II30" s="97"/>
      <c r="IJ30" s="97"/>
      <c r="IK30" s="97"/>
      <c r="IL30" s="97"/>
      <c r="IM30" s="97"/>
      <c r="IN30" s="97"/>
      <c r="IO30" s="97"/>
      <c r="IP30" s="97"/>
      <c r="IQ30" s="97"/>
      <c r="IR30" s="97"/>
      <c r="IS30" s="97"/>
      <c r="IT30" s="97"/>
      <c r="IU30" s="97"/>
    </row>
    <row r="31" customFormat="1" customHeight="1" spans="1:261">
      <c r="A31" s="136"/>
      <c r="B31" s="137" t="s">
        <v>60</v>
      </c>
      <c r="C31" s="98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97"/>
      <c r="GP31" s="97"/>
      <c r="GQ31" s="97"/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97"/>
      <c r="HD31" s="97"/>
      <c r="HE31" s="97"/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97"/>
      <c r="IF31" s="97"/>
      <c r="IG31" s="97"/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  <c r="IS31" s="97"/>
      <c r="IT31" s="97"/>
      <c r="IU31" s="97"/>
    </row>
    <row r="32" customFormat="1" customHeight="1" spans="1:261">
      <c r="A32" s="136"/>
      <c r="B32" s="135" t="s">
        <v>61</v>
      </c>
      <c r="C32" s="98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</row>
    <row r="33" s="96" customFormat="1" ht="14" customHeight="1" spans="1:255">
      <c r="A33" s="138"/>
      <c r="B33" s="135" t="s">
        <v>62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</row>
    <row r="34" s="96" customFormat="1" customHeight="1" spans="1:255">
      <c r="A34" s="139"/>
      <c r="B34" s="137" t="s">
        <v>63</v>
      </c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</row>
    <row r="35" customFormat="1" customHeight="1" spans="1:255">
      <c r="A35" s="97"/>
      <c r="B35" s="97"/>
      <c r="C35" s="97"/>
      <c r="D35" s="97"/>
      <c r="E35" s="97"/>
      <c r="F35" s="97"/>
      <c r="G35" s="99"/>
      <c r="H35" s="98"/>
      <c r="I35" s="99"/>
      <c r="J35" s="99"/>
      <c r="K35" s="98"/>
      <c r="L35" s="98"/>
      <c r="M35" s="99"/>
      <c r="N35" s="98"/>
      <c r="O35" s="99"/>
      <c r="P35" s="100"/>
      <c r="Q35" s="100"/>
      <c r="R35" s="97"/>
      <c r="S35" s="101"/>
      <c r="T35" s="97"/>
      <c r="U35" s="102"/>
      <c r="V35" s="102"/>
      <c r="W35" s="98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</row>
    <row r="36" customFormat="1" customHeight="1" spans="1:255">
      <c r="A36" s="97"/>
      <c r="B36" s="97"/>
      <c r="C36" s="97"/>
      <c r="D36" s="97"/>
      <c r="E36" s="97"/>
      <c r="F36" s="97"/>
      <c r="G36" s="99"/>
      <c r="H36" s="98"/>
      <c r="I36" s="99"/>
      <c r="J36" s="99"/>
      <c r="K36" s="98"/>
      <c r="L36" s="98"/>
      <c r="M36" s="99"/>
      <c r="N36" s="98"/>
      <c r="O36" s="99"/>
      <c r="P36" s="100"/>
      <c r="Q36" s="100"/>
      <c r="R36" s="97"/>
      <c r="S36" s="101"/>
      <c r="T36" s="97"/>
      <c r="U36" s="102"/>
      <c r="V36" s="102"/>
      <c r="W36" s="98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  <c r="GH36" s="97"/>
      <c r="GI36" s="97"/>
      <c r="GJ36" s="97"/>
      <c r="GK36" s="97"/>
      <c r="GL36" s="97"/>
      <c r="GM36" s="97"/>
      <c r="GN36" s="97"/>
      <c r="GO36" s="97"/>
      <c r="GP36" s="97"/>
      <c r="GQ36" s="97"/>
      <c r="GR36" s="97"/>
      <c r="GS36" s="97"/>
      <c r="GT36" s="97"/>
      <c r="GU36" s="97"/>
      <c r="GV36" s="97"/>
      <c r="GW36" s="97"/>
      <c r="GX36" s="97"/>
      <c r="GY36" s="97"/>
      <c r="GZ36" s="97"/>
      <c r="HA36" s="97"/>
      <c r="HB36" s="97"/>
      <c r="HC36" s="97"/>
      <c r="HD36" s="97"/>
      <c r="HE36" s="97"/>
      <c r="HF36" s="97"/>
      <c r="HG36" s="97"/>
      <c r="HH36" s="97"/>
      <c r="HI36" s="97"/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97"/>
      <c r="HV36" s="97"/>
      <c r="HW36" s="97"/>
      <c r="HX36" s="97"/>
      <c r="HY36" s="97"/>
      <c r="HZ36" s="97"/>
      <c r="IA36" s="97"/>
      <c r="IB36" s="97"/>
      <c r="IC36" s="97"/>
      <c r="ID36" s="97"/>
      <c r="IE36" s="97"/>
      <c r="IF36" s="97"/>
      <c r="IG36" s="97"/>
      <c r="IH36" s="97"/>
      <c r="II36" s="97"/>
      <c r="IJ36" s="97"/>
      <c r="IK36" s="97"/>
      <c r="IL36" s="97"/>
      <c r="IM36" s="97"/>
      <c r="IN36" s="97"/>
      <c r="IO36" s="97"/>
      <c r="IP36" s="97"/>
      <c r="IQ36" s="97"/>
      <c r="IR36" s="97"/>
      <c r="IS36" s="97"/>
      <c r="IT36" s="97"/>
      <c r="IU36" s="97"/>
    </row>
    <row r="37" customFormat="1" customHeight="1" spans="1:255">
      <c r="A37" s="97"/>
      <c r="B37" s="97"/>
      <c r="C37" s="97"/>
      <c r="D37" s="97"/>
      <c r="E37" s="97"/>
      <c r="F37" s="97"/>
      <c r="G37" s="99"/>
      <c r="H37" s="98"/>
      <c r="I37" s="99"/>
      <c r="J37" s="99"/>
      <c r="K37" s="98"/>
      <c r="L37" s="98"/>
      <c r="M37" s="99"/>
      <c r="N37" s="98"/>
      <c r="O37" s="99"/>
      <c r="P37" s="100"/>
      <c r="Q37" s="100"/>
      <c r="R37" s="97"/>
      <c r="S37" s="101"/>
      <c r="T37" s="97"/>
      <c r="U37" s="102"/>
      <c r="V37" s="102"/>
      <c r="W37" s="98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/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  <c r="GH37" s="97"/>
      <c r="GI37" s="97"/>
      <c r="GJ37" s="97"/>
      <c r="GK37" s="97"/>
      <c r="GL37" s="97"/>
      <c r="GM37" s="97"/>
      <c r="GN37" s="97"/>
      <c r="GO37" s="97"/>
      <c r="GP37" s="97"/>
      <c r="GQ37" s="97"/>
      <c r="GR37" s="97"/>
      <c r="GS37" s="97"/>
      <c r="GT37" s="97"/>
      <c r="GU37" s="97"/>
      <c r="GV37" s="97"/>
      <c r="GW37" s="97"/>
      <c r="GX37" s="97"/>
      <c r="GY37" s="97"/>
      <c r="GZ37" s="97"/>
      <c r="HA37" s="97"/>
      <c r="HB37" s="97"/>
      <c r="HC37" s="97"/>
      <c r="HD37" s="97"/>
      <c r="HE37" s="97"/>
      <c r="HF37" s="97"/>
      <c r="HG37" s="97"/>
      <c r="HH37" s="97"/>
      <c r="HI37" s="97"/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97"/>
      <c r="HV37" s="97"/>
      <c r="HW37" s="97"/>
      <c r="HX37" s="97"/>
      <c r="HY37" s="97"/>
      <c r="HZ37" s="97"/>
      <c r="IA37" s="97"/>
      <c r="IB37" s="97"/>
      <c r="IC37" s="97"/>
      <c r="ID37" s="97"/>
      <c r="IE37" s="97"/>
      <c r="IF37" s="97"/>
      <c r="IG37" s="97"/>
      <c r="IH37" s="97"/>
      <c r="II37" s="97"/>
      <c r="IJ37" s="97"/>
      <c r="IK37" s="97"/>
      <c r="IL37" s="97"/>
      <c r="IM37" s="97"/>
      <c r="IN37" s="97"/>
      <c r="IO37" s="97"/>
      <c r="IP37" s="97"/>
      <c r="IQ37" s="97"/>
      <c r="IR37" s="97"/>
      <c r="IS37" s="97"/>
      <c r="IT37" s="97"/>
      <c r="IU37" s="97"/>
    </row>
    <row r="38" customFormat="1" customHeight="1" spans="1:255">
      <c r="A38" s="97"/>
      <c r="B38" s="97"/>
      <c r="C38" s="97"/>
      <c r="D38" s="97"/>
      <c r="E38" s="97"/>
      <c r="F38" s="97"/>
      <c r="G38" s="99"/>
      <c r="H38" s="98"/>
      <c r="I38" s="99"/>
      <c r="J38" s="99"/>
      <c r="K38" s="98"/>
      <c r="L38" s="98"/>
      <c r="M38" s="99"/>
      <c r="N38" s="98"/>
      <c r="O38" s="99"/>
      <c r="P38" s="100"/>
      <c r="Q38" s="100"/>
      <c r="R38" s="97"/>
      <c r="S38" s="101"/>
      <c r="T38" s="97"/>
      <c r="U38" s="102"/>
      <c r="V38" s="102"/>
      <c r="W38" s="98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</row>
    <row r="39" customFormat="1" customHeight="1" spans="1:255">
      <c r="A39" s="97"/>
      <c r="B39" s="97"/>
      <c r="C39" s="97"/>
      <c r="D39" s="97"/>
      <c r="E39" s="97"/>
      <c r="F39" s="97"/>
      <c r="G39" s="99"/>
      <c r="H39" s="98"/>
      <c r="I39" s="99"/>
      <c r="J39" s="99"/>
      <c r="K39" s="98"/>
      <c r="L39" s="98"/>
      <c r="M39" s="99"/>
      <c r="N39" s="98"/>
      <c r="O39" s="99"/>
      <c r="P39" s="100"/>
      <c r="Q39" s="100"/>
      <c r="R39" s="97"/>
      <c r="S39" s="101"/>
      <c r="T39" s="97"/>
      <c r="U39" s="102"/>
      <c r="V39" s="102"/>
      <c r="W39" s="98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  <c r="GN39" s="97"/>
      <c r="GO39" s="97"/>
      <c r="GP39" s="97"/>
      <c r="GQ39" s="97"/>
      <c r="GR39" s="97"/>
      <c r="GS39" s="97"/>
      <c r="GT39" s="97"/>
      <c r="GU39" s="97"/>
      <c r="GV39" s="97"/>
      <c r="GW39" s="97"/>
      <c r="GX39" s="97"/>
      <c r="GY39" s="97"/>
      <c r="GZ39" s="97"/>
      <c r="HA39" s="97"/>
      <c r="HB39" s="97"/>
      <c r="HC39" s="97"/>
      <c r="HD39" s="97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7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  <c r="IU39" s="97"/>
    </row>
    <row r="40" customFormat="1" customHeight="1" spans="1:255">
      <c r="A40" s="97"/>
      <c r="B40" s="97"/>
      <c r="C40" s="97"/>
      <c r="D40" s="97"/>
      <c r="E40" s="97"/>
      <c r="F40" s="97"/>
      <c r="G40" s="99"/>
      <c r="H40" s="98"/>
      <c r="I40" s="99"/>
      <c r="J40" s="99"/>
      <c r="K40" s="98"/>
      <c r="L40" s="98"/>
      <c r="M40" s="99"/>
      <c r="N40" s="98"/>
      <c r="O40" s="99"/>
      <c r="P40" s="100"/>
      <c r="Q40" s="100"/>
      <c r="R40" s="97"/>
      <c r="S40" s="101"/>
      <c r="T40" s="97"/>
      <c r="U40" s="102"/>
      <c r="V40" s="102"/>
      <c r="W40" s="98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</row>
    <row r="41" customFormat="1" customHeight="1" spans="1:255">
      <c r="A41" s="97"/>
      <c r="B41" s="97"/>
      <c r="C41" s="97"/>
      <c r="D41" s="97"/>
      <c r="E41" s="97"/>
      <c r="F41" s="97"/>
      <c r="G41" s="99"/>
      <c r="H41" s="98"/>
      <c r="I41" s="99"/>
      <c r="J41" s="99"/>
      <c r="K41" s="98"/>
      <c r="L41" s="98"/>
      <c r="M41" s="99"/>
      <c r="N41" s="98"/>
      <c r="O41" s="99"/>
      <c r="P41" s="100"/>
      <c r="Q41" s="100"/>
      <c r="R41" s="97"/>
      <c r="S41" s="101"/>
      <c r="T41" s="97"/>
      <c r="U41" s="102"/>
      <c r="V41" s="102"/>
      <c r="W41" s="98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</row>
    <row r="42" customFormat="1" customHeight="1" spans="1:255">
      <c r="A42" s="97"/>
      <c r="B42" s="97"/>
      <c r="C42" s="97"/>
      <c r="D42" s="97"/>
      <c r="E42" s="97"/>
      <c r="F42" s="97"/>
      <c r="G42" s="99"/>
      <c r="H42" s="98"/>
      <c r="I42" s="99"/>
      <c r="J42" s="99"/>
      <c r="K42" s="98"/>
      <c r="L42" s="98"/>
      <c r="M42" s="99"/>
      <c r="N42" s="98"/>
      <c r="O42" s="99"/>
      <c r="P42" s="100"/>
      <c r="Q42" s="100"/>
      <c r="R42" s="97"/>
      <c r="S42" s="101"/>
      <c r="T42" s="97"/>
      <c r="U42" s="102"/>
      <c r="V42" s="102"/>
      <c r="W42" s="98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  <c r="GF42" s="97"/>
      <c r="GG42" s="97"/>
      <c r="GH42" s="97"/>
      <c r="GI42" s="97"/>
      <c r="GJ42" s="97"/>
      <c r="GK42" s="97"/>
      <c r="GL42" s="97"/>
      <c r="GM42" s="97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7"/>
      <c r="GZ42" s="97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7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  <c r="IU42" s="97"/>
    </row>
    <row r="43" customFormat="1" customHeight="1" spans="1:255">
      <c r="A43" s="97"/>
      <c r="B43" s="97"/>
      <c r="C43" s="97"/>
      <c r="D43" s="97"/>
      <c r="E43" s="97"/>
      <c r="F43" s="97"/>
      <c r="G43" s="99"/>
      <c r="H43" s="98"/>
      <c r="I43" s="99"/>
      <c r="J43" s="99"/>
      <c r="K43" s="98"/>
      <c r="L43" s="98"/>
      <c r="M43" s="99"/>
      <c r="N43" s="98"/>
      <c r="O43" s="99"/>
      <c r="P43" s="100"/>
      <c r="Q43" s="100"/>
      <c r="R43" s="97"/>
      <c r="S43" s="101"/>
      <c r="T43" s="97"/>
      <c r="U43" s="102"/>
      <c r="V43" s="102"/>
      <c r="W43" s="98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97"/>
      <c r="GA43" s="97"/>
      <c r="GB43" s="97"/>
      <c r="GC43" s="97"/>
      <c r="GD43" s="97"/>
      <c r="GE43" s="97"/>
      <c r="GF43" s="97"/>
      <c r="GG43" s="97"/>
      <c r="GH43" s="97"/>
      <c r="GI43" s="97"/>
      <c r="GJ43" s="97"/>
      <c r="GK43" s="97"/>
      <c r="GL43" s="97"/>
      <c r="GM43" s="97"/>
      <c r="GN43" s="97"/>
      <c r="GO43" s="97"/>
      <c r="GP43" s="97"/>
      <c r="GQ43" s="97"/>
      <c r="GR43" s="97"/>
      <c r="GS43" s="97"/>
      <c r="GT43" s="97"/>
      <c r="GU43" s="97"/>
      <c r="GV43" s="97"/>
      <c r="GW43" s="97"/>
      <c r="GX43" s="97"/>
      <c r="GY43" s="97"/>
      <c r="GZ43" s="97"/>
      <c r="HA43" s="97"/>
      <c r="HB43" s="97"/>
      <c r="HC43" s="97"/>
      <c r="HD43" s="97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7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  <c r="IU43" s="97"/>
    </row>
    <row r="44" customFormat="1" customHeight="1" spans="1:255">
      <c r="A44" s="97"/>
      <c r="B44" s="97"/>
      <c r="C44" s="97"/>
      <c r="D44" s="97"/>
      <c r="E44" s="97"/>
      <c r="F44" s="97"/>
      <c r="G44" s="99"/>
      <c r="H44" s="98"/>
      <c r="I44" s="99"/>
      <c r="J44" s="99"/>
      <c r="K44" s="98"/>
      <c r="L44" s="98"/>
      <c r="M44" s="99"/>
      <c r="N44" s="98"/>
      <c r="O44" s="99"/>
      <c r="P44" s="100"/>
      <c r="Q44" s="100"/>
      <c r="R44" s="97"/>
      <c r="S44" s="101"/>
      <c r="T44" s="97"/>
      <c r="U44" s="102"/>
      <c r="V44" s="102"/>
      <c r="W44" s="98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  <c r="GF44" s="97"/>
      <c r="GG44" s="97"/>
      <c r="GH44" s="97"/>
      <c r="GI44" s="97"/>
      <c r="GJ44" s="97"/>
      <c r="GK44" s="97"/>
      <c r="GL44" s="97"/>
      <c r="GM44" s="97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7"/>
      <c r="GZ44" s="97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7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  <c r="IU44" s="97"/>
    </row>
  </sheetData>
  <autoFilter xmlns:etc="http://www.wps.cn/officeDocument/2017/etCustomData" ref="A4:JA24" etc:filterBottomFollowUsedRange="0">
    <extLst/>
  </autoFilter>
  <sortState ref="A5:AD28">
    <sortCondition ref="V5:V28" descending="1"/>
  </sortState>
  <dataValidations count="5">
    <dataValidation type="list" allowBlank="1" showInputMessage="1" showErrorMessage="1" sqref="U1:U3 U30:U65532 AA4:AA29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0:V65532 AB10:AB29">
      <formula1>$CQ$8:$CQ$11</formula1>
    </dataValidation>
    <dataValidation type="list" allowBlank="1" showInputMessage="1" showErrorMessage="1" sqref="W1:W3 W30:W1048576 AC4:AC29">
      <formula1>"三好学生,三好学生标兵,优秀学生干部"</formula1>
    </dataValidation>
    <dataValidation type="list" allowBlank="1" showInputMessage="1" showErrorMessage="1" sqref="Y5:Y29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" right="0.75" top="1" bottom="1" header="0.5" footer="0.5"/>
  <pageSetup paperSize="9" scale="47" orientation="landscape"/>
  <headerFooter/>
  <colBreaks count="1" manualBreakCount="1">
    <brk id="3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3"/>
  <sheetViews>
    <sheetView tabSelected="1" view="pageBreakPreview" zoomScale="85" zoomScaleNormal="100" topLeftCell="D1" workbookViewId="0">
      <selection activeCell="AF35" sqref="AF35"/>
    </sheetView>
  </sheetViews>
  <sheetFormatPr defaultColWidth="9" defaultRowHeight="14.25"/>
  <cols>
    <col min="1" max="1" width="13.825" style="1" customWidth="1"/>
    <col min="2" max="2" width="14.9833333333333" style="1" customWidth="1"/>
    <col min="3" max="3" width="9" style="1"/>
    <col min="4" max="4" width="13.7416666666667" style="1" customWidth="1"/>
    <col min="5" max="5" width="12.775" style="1" customWidth="1"/>
    <col min="6" max="26" width="9" style="1"/>
    <col min="27" max="27" width="14.1166666666667" style="1" customWidth="1"/>
    <col min="28" max="28" width="10.5833333333333" style="1" customWidth="1"/>
    <col min="29" max="29" width="15.75" style="1" customWidth="1"/>
    <col min="30" max="30" width="9" style="1"/>
    <col min="31" max="31" width="11.75" style="1" customWidth="1"/>
    <col min="32" max="16384" width="9" style="1"/>
  </cols>
  <sheetData>
    <row r="1" s="1" customFormat="1" spans="1:31">
      <c r="A1" s="2"/>
      <c r="B1" s="2"/>
      <c r="C1" s="3"/>
      <c r="D1" s="4"/>
      <c r="E1" s="4"/>
      <c r="F1" s="4"/>
      <c r="G1" s="5"/>
      <c r="H1" s="6"/>
      <c r="I1" s="5"/>
      <c r="J1" s="5"/>
      <c r="K1" s="6"/>
      <c r="L1" s="6"/>
      <c r="M1" s="5"/>
      <c r="N1" s="6"/>
      <c r="O1" s="5"/>
      <c r="P1" s="7"/>
      <c r="Q1" s="7"/>
      <c r="R1" s="4"/>
      <c r="S1" s="8"/>
      <c r="T1" s="9"/>
      <c r="U1" s="10"/>
      <c r="V1" s="10"/>
      <c r="W1" s="6"/>
      <c r="X1" s="4"/>
      <c r="Y1" s="4"/>
      <c r="Z1" s="4"/>
      <c r="AA1" s="4"/>
      <c r="AB1" s="4"/>
      <c r="AC1" s="4"/>
      <c r="AD1" s="4"/>
      <c r="AE1" s="11"/>
    </row>
    <row r="2" s="1" customFormat="1" ht="18.75" spans="1:31">
      <c r="A2" s="12" t="s">
        <v>603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  <c r="V2" s="13"/>
      <c r="W2" s="12"/>
      <c r="X2" s="14"/>
      <c r="Y2" s="14"/>
      <c r="Z2" s="14"/>
      <c r="AA2" s="14"/>
      <c r="AB2" s="14"/>
      <c r="AC2" s="14"/>
      <c r="AD2" s="14"/>
      <c r="AE2" s="11"/>
    </row>
    <row r="3" s="1" customFormat="1" ht="15.75" spans="1:31">
      <c r="A3" s="15" t="s">
        <v>2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  <c r="R3" s="16"/>
      <c r="S3" s="18"/>
      <c r="T3" s="16"/>
      <c r="U3" s="16"/>
      <c r="V3" s="19"/>
      <c r="W3" s="17"/>
      <c r="X3" s="20" t="s">
        <v>4</v>
      </c>
      <c r="Y3" s="17"/>
      <c r="Z3" s="17"/>
      <c r="AA3" s="17"/>
      <c r="AB3" s="17"/>
      <c r="AC3" s="17"/>
      <c r="AD3" s="17"/>
      <c r="AE3" s="11"/>
    </row>
    <row r="4" s="1" customFormat="1" ht="40.5" spans="1:31">
      <c r="A4" s="21" t="s">
        <v>5</v>
      </c>
      <c r="B4" s="21" t="s">
        <v>6</v>
      </c>
      <c r="C4" s="22" t="s">
        <v>7</v>
      </c>
      <c r="D4" s="21" t="s">
        <v>8</v>
      </c>
      <c r="E4" s="21" t="s">
        <v>9</v>
      </c>
      <c r="F4" s="21" t="s">
        <v>10</v>
      </c>
      <c r="G4" s="23" t="s">
        <v>11</v>
      </c>
      <c r="H4" s="22" t="s">
        <v>12</v>
      </c>
      <c r="I4" s="23" t="s">
        <v>13</v>
      </c>
      <c r="J4" s="23" t="s">
        <v>14</v>
      </c>
      <c r="K4" s="22" t="s">
        <v>15</v>
      </c>
      <c r="L4" s="22" t="s">
        <v>16</v>
      </c>
      <c r="M4" s="23" t="s">
        <v>17</v>
      </c>
      <c r="N4" s="22" t="s">
        <v>18</v>
      </c>
      <c r="O4" s="23" t="s">
        <v>19</v>
      </c>
      <c r="P4" s="23" t="s">
        <v>20</v>
      </c>
      <c r="Q4" s="22" t="s">
        <v>21</v>
      </c>
      <c r="R4" s="23" t="s">
        <v>22</v>
      </c>
      <c r="S4" s="23" t="s">
        <v>23</v>
      </c>
      <c r="T4" s="22" t="s">
        <v>24</v>
      </c>
      <c r="U4" s="23" t="s">
        <v>25</v>
      </c>
      <c r="V4" s="23" t="s">
        <v>26</v>
      </c>
      <c r="W4" s="23" t="s">
        <v>27</v>
      </c>
      <c r="X4" s="22" t="s">
        <v>28</v>
      </c>
      <c r="Y4" s="24" t="s">
        <v>29</v>
      </c>
      <c r="Z4" s="23" t="s">
        <v>30</v>
      </c>
      <c r="AA4" s="25" t="s">
        <v>31</v>
      </c>
      <c r="AB4" s="25" t="s">
        <v>32</v>
      </c>
      <c r="AC4" s="22" t="s">
        <v>33</v>
      </c>
      <c r="AD4" s="22" t="s">
        <v>34</v>
      </c>
    </row>
    <row r="5" s="1" customFormat="1" spans="1:31">
      <c r="A5" s="26" t="s">
        <v>65</v>
      </c>
      <c r="B5" s="26" t="s">
        <v>604</v>
      </c>
      <c r="C5" s="27">
        <v>2024</v>
      </c>
      <c r="D5" s="28" t="s">
        <v>605</v>
      </c>
      <c r="E5" s="29">
        <v>2406110270</v>
      </c>
      <c r="F5" s="30" t="s">
        <v>606</v>
      </c>
      <c r="G5" s="31">
        <v>88</v>
      </c>
      <c r="H5" s="32">
        <v>5.85</v>
      </c>
      <c r="I5" s="31">
        <f t="shared" ref="I5:I40" si="0">(G5+H5)</f>
        <v>93.85</v>
      </c>
      <c r="J5" s="27">
        <v>90.02</v>
      </c>
      <c r="K5" s="32">
        <v>2</v>
      </c>
      <c r="L5" s="33">
        <f t="shared" ref="L5:L40" si="1">(J5+K5)</f>
        <v>92.02</v>
      </c>
      <c r="M5" s="34">
        <v>86.8</v>
      </c>
      <c r="N5" s="35">
        <v>0</v>
      </c>
      <c r="O5" s="31">
        <f t="shared" ref="O5:O40" si="2">(M5+N5)</f>
        <v>86.8</v>
      </c>
      <c r="P5" s="31">
        <v>60</v>
      </c>
      <c r="Q5" s="35">
        <v>8.5</v>
      </c>
      <c r="R5" s="31">
        <f t="shared" ref="R5:R40" si="3">(P5+Q5)</f>
        <v>68.5</v>
      </c>
      <c r="S5" s="31">
        <v>60</v>
      </c>
      <c r="T5" s="35">
        <v>10.2</v>
      </c>
      <c r="U5" s="31">
        <f t="shared" ref="U5:U40" si="4">(S5+T5)</f>
        <v>70.2</v>
      </c>
      <c r="V5" s="36">
        <f t="shared" ref="V5:V14" si="5">(U5*0.05+R5*0.05+O5*0.05+L5*0.75+I5*0.1)</f>
        <v>89.675</v>
      </c>
      <c r="W5" s="37">
        <v>1</v>
      </c>
      <c r="X5" s="35">
        <v>1</v>
      </c>
      <c r="Y5" s="38" t="s">
        <v>40</v>
      </c>
      <c r="Z5" s="26">
        <v>36</v>
      </c>
      <c r="AA5" s="39" t="s">
        <v>37</v>
      </c>
      <c r="AB5" s="40"/>
      <c r="AC5" s="41" t="s">
        <v>39</v>
      </c>
      <c r="AD5" s="26"/>
    </row>
    <row r="6" s="1" customFormat="1" spans="1:31">
      <c r="A6" s="42" t="s">
        <v>65</v>
      </c>
      <c r="B6" s="26" t="s">
        <v>604</v>
      </c>
      <c r="C6" s="43">
        <v>2024</v>
      </c>
      <c r="D6" s="44" t="s">
        <v>607</v>
      </c>
      <c r="E6" s="45">
        <v>2406110295</v>
      </c>
      <c r="F6" s="46" t="s">
        <v>608</v>
      </c>
      <c r="G6" s="47">
        <v>88</v>
      </c>
      <c r="H6" s="48">
        <v>3.95</v>
      </c>
      <c r="I6" s="47">
        <f t="shared" si="0"/>
        <v>91.95</v>
      </c>
      <c r="J6" s="43">
        <v>89.13</v>
      </c>
      <c r="K6" s="48">
        <v>2.825</v>
      </c>
      <c r="L6" s="49">
        <f t="shared" si="1"/>
        <v>91.955</v>
      </c>
      <c r="M6" s="50">
        <v>82.15</v>
      </c>
      <c r="N6" s="45">
        <v>0</v>
      </c>
      <c r="O6" s="47">
        <f t="shared" si="2"/>
        <v>82.15</v>
      </c>
      <c r="P6" s="47">
        <v>60</v>
      </c>
      <c r="Q6" s="45">
        <v>4</v>
      </c>
      <c r="R6" s="47">
        <f t="shared" si="3"/>
        <v>64</v>
      </c>
      <c r="S6" s="47">
        <v>60</v>
      </c>
      <c r="T6" s="45">
        <v>11</v>
      </c>
      <c r="U6" s="47">
        <f t="shared" si="4"/>
        <v>71</v>
      </c>
      <c r="V6" s="51">
        <f t="shared" si="5"/>
        <v>89.01875</v>
      </c>
      <c r="W6" s="52">
        <v>2</v>
      </c>
      <c r="X6" s="45">
        <v>4</v>
      </c>
      <c r="Y6" s="42" t="s">
        <v>40</v>
      </c>
      <c r="Z6" s="42">
        <v>36</v>
      </c>
      <c r="AA6" s="53" t="s">
        <v>41</v>
      </c>
      <c r="AB6" s="40"/>
      <c r="AC6" s="54"/>
      <c r="AD6" s="42"/>
    </row>
    <row r="7" s="1" customFormat="1" spans="1:31">
      <c r="A7" s="26" t="s">
        <v>65</v>
      </c>
      <c r="B7" s="26" t="s">
        <v>604</v>
      </c>
      <c r="C7" s="27">
        <v>2024</v>
      </c>
      <c r="D7" s="35" t="s">
        <v>605</v>
      </c>
      <c r="E7" s="29">
        <v>2406110274</v>
      </c>
      <c r="F7" s="26" t="s">
        <v>609</v>
      </c>
      <c r="G7" s="31">
        <v>88</v>
      </c>
      <c r="H7" s="35">
        <v>7.95</v>
      </c>
      <c r="I7" s="31">
        <f t="shared" si="0"/>
        <v>95.95</v>
      </c>
      <c r="J7" s="27">
        <v>89.86</v>
      </c>
      <c r="K7" s="35">
        <v>0.675</v>
      </c>
      <c r="L7" s="31">
        <f t="shared" si="1"/>
        <v>90.535</v>
      </c>
      <c r="M7" s="55">
        <v>81.45</v>
      </c>
      <c r="N7" s="35">
        <v>0.5</v>
      </c>
      <c r="O7" s="31">
        <f t="shared" si="2"/>
        <v>81.95</v>
      </c>
      <c r="P7" s="31">
        <v>60</v>
      </c>
      <c r="Q7" s="35">
        <v>7.75</v>
      </c>
      <c r="R7" s="31">
        <f t="shared" si="3"/>
        <v>67.75</v>
      </c>
      <c r="S7" s="31">
        <v>60</v>
      </c>
      <c r="T7" s="35">
        <v>15</v>
      </c>
      <c r="U7" s="31">
        <f t="shared" si="4"/>
        <v>75</v>
      </c>
      <c r="V7" s="36">
        <f t="shared" si="5"/>
        <v>88.73125</v>
      </c>
      <c r="W7" s="37">
        <v>3</v>
      </c>
      <c r="X7" s="35">
        <v>2</v>
      </c>
      <c r="Y7" s="26" t="s">
        <v>40</v>
      </c>
      <c r="Z7" s="26">
        <v>36</v>
      </c>
      <c r="AA7" s="53" t="s">
        <v>41</v>
      </c>
      <c r="AB7" s="40"/>
      <c r="AC7" s="54" t="s">
        <v>46</v>
      </c>
      <c r="AD7" s="26"/>
    </row>
    <row r="8" s="1" customFormat="1" spans="1:31">
      <c r="A8" s="26" t="s">
        <v>65</v>
      </c>
      <c r="B8" s="26" t="s">
        <v>604</v>
      </c>
      <c r="C8" s="27">
        <v>2024</v>
      </c>
      <c r="D8" s="35" t="s">
        <v>605</v>
      </c>
      <c r="E8" s="29">
        <v>2406110280</v>
      </c>
      <c r="F8" s="26" t="s">
        <v>610</v>
      </c>
      <c r="G8" s="31">
        <v>88</v>
      </c>
      <c r="H8" s="35">
        <v>3.95</v>
      </c>
      <c r="I8" s="31">
        <f t="shared" si="0"/>
        <v>91.95</v>
      </c>
      <c r="J8" s="27">
        <v>88.75</v>
      </c>
      <c r="K8" s="35">
        <v>1</v>
      </c>
      <c r="L8" s="31">
        <f t="shared" si="1"/>
        <v>89.75</v>
      </c>
      <c r="M8" s="55">
        <v>87.08</v>
      </c>
      <c r="N8" s="35">
        <v>1</v>
      </c>
      <c r="O8" s="31">
        <f t="shared" si="2"/>
        <v>88.08</v>
      </c>
      <c r="P8" s="31">
        <v>60</v>
      </c>
      <c r="Q8" s="35">
        <v>6.2</v>
      </c>
      <c r="R8" s="31">
        <f t="shared" si="3"/>
        <v>66.2</v>
      </c>
      <c r="S8" s="31">
        <v>60</v>
      </c>
      <c r="T8" s="35">
        <v>30</v>
      </c>
      <c r="U8" s="31">
        <f t="shared" si="4"/>
        <v>90</v>
      </c>
      <c r="V8" s="36">
        <f t="shared" si="5"/>
        <v>88.7215</v>
      </c>
      <c r="W8" s="37">
        <v>4</v>
      </c>
      <c r="X8" s="35">
        <v>6</v>
      </c>
      <c r="Y8" s="26" t="s">
        <v>40</v>
      </c>
      <c r="Z8" s="26">
        <v>36</v>
      </c>
      <c r="AA8" s="53" t="s">
        <v>41</v>
      </c>
      <c r="AB8" s="40"/>
      <c r="AC8" s="54"/>
      <c r="AD8" s="26"/>
    </row>
    <row r="9" s="1" customFormat="1" spans="1:31">
      <c r="A9" s="38" t="s">
        <v>65</v>
      </c>
      <c r="B9" s="26" t="s">
        <v>604</v>
      </c>
      <c r="C9" s="56">
        <v>2024</v>
      </c>
      <c r="D9" s="57" t="s">
        <v>607</v>
      </c>
      <c r="E9" s="58">
        <v>2406110292</v>
      </c>
      <c r="F9" s="38" t="s">
        <v>611</v>
      </c>
      <c r="G9" s="59">
        <v>88</v>
      </c>
      <c r="H9" s="57">
        <v>4</v>
      </c>
      <c r="I9" s="59">
        <f t="shared" si="0"/>
        <v>92</v>
      </c>
      <c r="J9" s="56">
        <v>86.74</v>
      </c>
      <c r="K9" s="57">
        <v>2.7</v>
      </c>
      <c r="L9" s="59">
        <f t="shared" si="1"/>
        <v>89.44</v>
      </c>
      <c r="M9" s="60">
        <v>89.75</v>
      </c>
      <c r="N9" s="57">
        <v>3.5</v>
      </c>
      <c r="O9" s="59">
        <f t="shared" si="2"/>
        <v>93.25</v>
      </c>
      <c r="P9" s="59">
        <v>60</v>
      </c>
      <c r="Q9" s="57">
        <v>4.25</v>
      </c>
      <c r="R9" s="59">
        <f t="shared" si="3"/>
        <v>64.25</v>
      </c>
      <c r="S9" s="59">
        <v>60</v>
      </c>
      <c r="T9" s="57">
        <v>28.2</v>
      </c>
      <c r="U9" s="59">
        <f t="shared" si="4"/>
        <v>88.2</v>
      </c>
      <c r="V9" s="61">
        <f t="shared" si="5"/>
        <v>88.565</v>
      </c>
      <c r="W9" s="62">
        <v>5</v>
      </c>
      <c r="X9" s="57">
        <v>19</v>
      </c>
      <c r="Y9" s="38" t="s">
        <v>40</v>
      </c>
      <c r="Z9" s="38">
        <v>36</v>
      </c>
      <c r="AA9" s="53" t="s">
        <v>41</v>
      </c>
      <c r="AB9" s="40"/>
      <c r="AC9" s="54"/>
      <c r="AD9" s="38"/>
    </row>
    <row r="10" s="1" customFormat="1" spans="1:31">
      <c r="A10" s="63" t="s">
        <v>65</v>
      </c>
      <c r="B10" s="26" t="s">
        <v>604</v>
      </c>
      <c r="C10" s="64">
        <v>2024</v>
      </c>
      <c r="D10" s="65" t="s">
        <v>605</v>
      </c>
      <c r="E10" s="66">
        <v>2406110275</v>
      </c>
      <c r="F10" s="63" t="s">
        <v>612</v>
      </c>
      <c r="G10" s="67">
        <v>88</v>
      </c>
      <c r="H10" s="65">
        <v>2.55</v>
      </c>
      <c r="I10" s="67">
        <f t="shared" si="0"/>
        <v>90.55</v>
      </c>
      <c r="J10" s="64">
        <v>89.03</v>
      </c>
      <c r="K10" s="65">
        <v>1.325</v>
      </c>
      <c r="L10" s="67">
        <f t="shared" si="1"/>
        <v>90.355</v>
      </c>
      <c r="M10" s="68">
        <v>88.1</v>
      </c>
      <c r="N10" s="65">
        <v>0</v>
      </c>
      <c r="O10" s="67">
        <f t="shared" si="2"/>
        <v>88.1</v>
      </c>
      <c r="P10" s="67">
        <v>60</v>
      </c>
      <c r="Q10" s="65">
        <v>0</v>
      </c>
      <c r="R10" s="67">
        <f t="shared" si="3"/>
        <v>60</v>
      </c>
      <c r="S10" s="67">
        <v>60</v>
      </c>
      <c r="T10" s="65">
        <v>25.5</v>
      </c>
      <c r="U10" s="67">
        <f t="shared" si="4"/>
        <v>85.5</v>
      </c>
      <c r="V10" s="69">
        <f t="shared" si="5"/>
        <v>88.50125</v>
      </c>
      <c r="W10" s="70">
        <v>6</v>
      </c>
      <c r="X10" s="65">
        <v>5</v>
      </c>
      <c r="Y10" s="63" t="s">
        <v>40</v>
      </c>
      <c r="Z10" s="63">
        <v>36</v>
      </c>
      <c r="AA10" s="54" t="s">
        <v>44</v>
      </c>
      <c r="AB10" s="40"/>
      <c r="AC10" s="54"/>
      <c r="AD10" s="71"/>
    </row>
    <row r="11" s="1" customFormat="1" spans="1:31">
      <c r="A11" s="26" t="s">
        <v>65</v>
      </c>
      <c r="B11" s="26" t="s">
        <v>604</v>
      </c>
      <c r="C11" s="27">
        <v>2024</v>
      </c>
      <c r="D11" s="72" t="s">
        <v>607</v>
      </c>
      <c r="E11" s="73">
        <v>2406110309</v>
      </c>
      <c r="F11" s="74" t="s">
        <v>613</v>
      </c>
      <c r="G11" s="31">
        <v>88</v>
      </c>
      <c r="H11" s="75">
        <v>1.75</v>
      </c>
      <c r="I11" s="31">
        <f t="shared" si="0"/>
        <v>89.75</v>
      </c>
      <c r="J11" s="27">
        <v>88.41</v>
      </c>
      <c r="K11" s="75">
        <v>1.475</v>
      </c>
      <c r="L11" s="33">
        <f t="shared" si="1"/>
        <v>89.885</v>
      </c>
      <c r="M11" s="76">
        <v>84.2</v>
      </c>
      <c r="N11" s="35">
        <v>1</v>
      </c>
      <c r="O11" s="31">
        <f t="shared" si="2"/>
        <v>85.2</v>
      </c>
      <c r="P11" s="31">
        <v>60</v>
      </c>
      <c r="Q11" s="35">
        <v>0.25</v>
      </c>
      <c r="R11" s="31">
        <f t="shared" si="3"/>
        <v>60.25</v>
      </c>
      <c r="S11" s="31">
        <v>60</v>
      </c>
      <c r="T11" s="35">
        <v>25</v>
      </c>
      <c r="U11" s="31">
        <f t="shared" si="4"/>
        <v>85</v>
      </c>
      <c r="V11" s="36">
        <f t="shared" si="5"/>
        <v>87.91125</v>
      </c>
      <c r="W11" s="37">
        <v>7</v>
      </c>
      <c r="X11" s="35">
        <v>8</v>
      </c>
      <c r="Y11" s="26" t="s">
        <v>40</v>
      </c>
      <c r="Z11" s="26">
        <v>36</v>
      </c>
      <c r="AA11" s="54" t="s">
        <v>44</v>
      </c>
      <c r="AB11" s="40"/>
      <c r="AC11" s="39"/>
      <c r="AD11" s="77"/>
    </row>
    <row r="12" s="1" customFormat="1" ht="17" customHeight="1" spans="1:31">
      <c r="A12" s="26" t="s">
        <v>65</v>
      </c>
      <c r="B12" s="26" t="s">
        <v>604</v>
      </c>
      <c r="C12" s="27">
        <v>2024</v>
      </c>
      <c r="D12" s="28" t="s">
        <v>605</v>
      </c>
      <c r="E12" s="29">
        <v>2406110262</v>
      </c>
      <c r="F12" s="30" t="s">
        <v>614</v>
      </c>
      <c r="G12" s="31">
        <v>88</v>
      </c>
      <c r="H12" s="32">
        <v>1.95</v>
      </c>
      <c r="I12" s="31">
        <f t="shared" si="0"/>
        <v>89.95</v>
      </c>
      <c r="J12" s="27">
        <v>89.85</v>
      </c>
      <c r="K12" s="32">
        <v>0.125</v>
      </c>
      <c r="L12" s="33">
        <f t="shared" si="1"/>
        <v>89.975</v>
      </c>
      <c r="M12" s="34">
        <v>77.45</v>
      </c>
      <c r="N12" s="35">
        <v>0</v>
      </c>
      <c r="O12" s="31">
        <f t="shared" si="2"/>
        <v>77.45</v>
      </c>
      <c r="P12" s="31">
        <v>60</v>
      </c>
      <c r="Q12" s="35">
        <v>0.5</v>
      </c>
      <c r="R12" s="31">
        <f t="shared" si="3"/>
        <v>60.5</v>
      </c>
      <c r="S12" s="31">
        <v>60</v>
      </c>
      <c r="T12" s="35">
        <v>25</v>
      </c>
      <c r="U12" s="31">
        <f t="shared" si="4"/>
        <v>85</v>
      </c>
      <c r="V12" s="36">
        <f t="shared" si="5"/>
        <v>87.62375</v>
      </c>
      <c r="W12" s="37">
        <v>8</v>
      </c>
      <c r="X12" s="35">
        <v>3</v>
      </c>
      <c r="Y12" s="26" t="s">
        <v>40</v>
      </c>
      <c r="Z12" s="26">
        <v>36</v>
      </c>
      <c r="AA12" s="54" t="s">
        <v>44</v>
      </c>
      <c r="AB12" s="40"/>
      <c r="AC12" s="39"/>
      <c r="AD12" s="77"/>
    </row>
    <row r="13" s="1" customFormat="1" spans="1:31">
      <c r="A13" s="26" t="s">
        <v>65</v>
      </c>
      <c r="B13" s="26" t="s">
        <v>604</v>
      </c>
      <c r="C13" s="27">
        <v>2024</v>
      </c>
      <c r="D13" s="28" t="s">
        <v>605</v>
      </c>
      <c r="E13" s="29">
        <v>2406110279</v>
      </c>
      <c r="F13" s="30" t="s">
        <v>615</v>
      </c>
      <c r="G13" s="31">
        <v>88</v>
      </c>
      <c r="H13" s="32">
        <v>1.95</v>
      </c>
      <c r="I13" s="31">
        <f t="shared" si="0"/>
        <v>89.95</v>
      </c>
      <c r="J13" s="27">
        <v>87.56</v>
      </c>
      <c r="K13" s="32">
        <v>0.85</v>
      </c>
      <c r="L13" s="33">
        <f t="shared" si="1"/>
        <v>88.41</v>
      </c>
      <c r="M13" s="34">
        <v>82.05</v>
      </c>
      <c r="N13" s="35">
        <v>1</v>
      </c>
      <c r="O13" s="31">
        <f t="shared" si="2"/>
        <v>83.05</v>
      </c>
      <c r="P13" s="31">
        <v>60</v>
      </c>
      <c r="Q13" s="35">
        <v>9.7</v>
      </c>
      <c r="R13" s="31">
        <f t="shared" si="3"/>
        <v>69.7</v>
      </c>
      <c r="S13" s="31">
        <v>60</v>
      </c>
      <c r="T13" s="35">
        <v>25</v>
      </c>
      <c r="U13" s="31">
        <f t="shared" si="4"/>
        <v>85</v>
      </c>
      <c r="V13" s="36">
        <f t="shared" si="5"/>
        <v>87.19</v>
      </c>
      <c r="W13" s="37">
        <v>9</v>
      </c>
      <c r="X13" s="35">
        <v>11</v>
      </c>
      <c r="Y13" s="26" t="s">
        <v>40</v>
      </c>
      <c r="Z13" s="26">
        <v>36</v>
      </c>
      <c r="AA13" s="54" t="s">
        <v>44</v>
      </c>
      <c r="AB13" s="40"/>
      <c r="AC13" s="39"/>
      <c r="AD13" s="77"/>
    </row>
    <row r="14" s="1" customFormat="1" spans="1:31">
      <c r="A14" s="26" t="s">
        <v>65</v>
      </c>
      <c r="B14" s="26" t="s">
        <v>604</v>
      </c>
      <c r="C14" s="27">
        <v>2024</v>
      </c>
      <c r="D14" s="28" t="s">
        <v>607</v>
      </c>
      <c r="E14" s="35">
        <v>2406110301</v>
      </c>
      <c r="F14" s="30" t="s">
        <v>616</v>
      </c>
      <c r="G14" s="31">
        <v>88</v>
      </c>
      <c r="H14" s="32">
        <v>1.75</v>
      </c>
      <c r="I14" s="31">
        <f t="shared" si="0"/>
        <v>89.75</v>
      </c>
      <c r="J14" s="27">
        <v>88.67</v>
      </c>
      <c r="K14" s="32">
        <v>1.3</v>
      </c>
      <c r="L14" s="33">
        <f t="shared" si="1"/>
        <v>89.97</v>
      </c>
      <c r="M14" s="34">
        <v>81.65</v>
      </c>
      <c r="N14" s="35">
        <v>0</v>
      </c>
      <c r="O14" s="31">
        <f t="shared" si="2"/>
        <v>81.65</v>
      </c>
      <c r="P14" s="31">
        <v>60</v>
      </c>
      <c r="Q14" s="35">
        <v>1.5</v>
      </c>
      <c r="R14" s="31">
        <f t="shared" si="3"/>
        <v>61.5</v>
      </c>
      <c r="S14" s="31">
        <v>60</v>
      </c>
      <c r="T14" s="35">
        <v>11</v>
      </c>
      <c r="U14" s="31">
        <f t="shared" si="4"/>
        <v>71</v>
      </c>
      <c r="V14" s="36">
        <f t="shared" si="5"/>
        <v>87.16</v>
      </c>
      <c r="W14" s="37">
        <v>10</v>
      </c>
      <c r="X14" s="35">
        <v>7</v>
      </c>
      <c r="Y14" s="26" t="s">
        <v>40</v>
      </c>
      <c r="Z14" s="26">
        <v>36</v>
      </c>
      <c r="AA14" s="54" t="s">
        <v>44</v>
      </c>
      <c r="AB14" s="40"/>
      <c r="AC14" s="39"/>
      <c r="AD14" s="77"/>
    </row>
    <row r="15" s="1" customFormat="1" spans="1:31">
      <c r="A15" s="26" t="s">
        <v>65</v>
      </c>
      <c r="B15" s="26" t="s">
        <v>604</v>
      </c>
      <c r="C15" s="27">
        <v>2024</v>
      </c>
      <c r="D15" s="28" t="s">
        <v>605</v>
      </c>
      <c r="E15" s="29">
        <v>2406110281</v>
      </c>
      <c r="F15" s="30" t="s">
        <v>617</v>
      </c>
      <c r="G15" s="31">
        <v>88</v>
      </c>
      <c r="H15" s="32">
        <v>3.1</v>
      </c>
      <c r="I15" s="31">
        <f t="shared" si="0"/>
        <v>91.1</v>
      </c>
      <c r="J15" s="27">
        <v>86.76</v>
      </c>
      <c r="K15" s="32">
        <v>1.45</v>
      </c>
      <c r="L15" s="33">
        <f t="shared" si="1"/>
        <v>88.21</v>
      </c>
      <c r="M15" s="34">
        <v>84.1</v>
      </c>
      <c r="N15" s="35">
        <v>1</v>
      </c>
      <c r="O15" s="31">
        <f t="shared" si="2"/>
        <v>85.1</v>
      </c>
      <c r="P15" s="31">
        <v>60</v>
      </c>
      <c r="Q15" s="35">
        <v>5.2</v>
      </c>
      <c r="R15" s="31">
        <f t="shared" si="3"/>
        <v>65.2</v>
      </c>
      <c r="S15" s="31">
        <v>60</v>
      </c>
      <c r="T15" s="35">
        <v>25.2</v>
      </c>
      <c r="U15" s="31">
        <f t="shared" si="4"/>
        <v>85.2</v>
      </c>
      <c r="V15" s="36">
        <v>87.04</v>
      </c>
      <c r="W15" s="37">
        <v>11</v>
      </c>
      <c r="X15" s="35">
        <v>17</v>
      </c>
      <c r="Y15" s="26" t="s">
        <v>40</v>
      </c>
      <c r="Z15" s="26">
        <v>36</v>
      </c>
      <c r="AA15" s="54" t="s">
        <v>44</v>
      </c>
      <c r="AB15" s="40"/>
      <c r="AC15" s="39"/>
      <c r="AD15" s="77"/>
    </row>
    <row r="16" s="1" customFormat="1" spans="1:31">
      <c r="A16" s="26" t="s">
        <v>65</v>
      </c>
      <c r="B16" s="26" t="s">
        <v>604</v>
      </c>
      <c r="C16" s="27">
        <v>2024</v>
      </c>
      <c r="D16" s="28" t="s">
        <v>605</v>
      </c>
      <c r="E16" s="29">
        <v>2406110283</v>
      </c>
      <c r="F16" s="30" t="s">
        <v>618</v>
      </c>
      <c r="G16" s="31">
        <v>88</v>
      </c>
      <c r="H16" s="32">
        <v>1.95</v>
      </c>
      <c r="I16" s="31">
        <f t="shared" si="0"/>
        <v>89.95</v>
      </c>
      <c r="J16" s="39">
        <v>87.5</v>
      </c>
      <c r="K16" s="32">
        <v>1.2</v>
      </c>
      <c r="L16" s="33">
        <f t="shared" si="1"/>
        <v>88.7</v>
      </c>
      <c r="M16" s="34">
        <v>84.45</v>
      </c>
      <c r="N16" s="35">
        <v>0</v>
      </c>
      <c r="O16" s="31">
        <f t="shared" si="2"/>
        <v>84.45</v>
      </c>
      <c r="P16" s="31">
        <v>60</v>
      </c>
      <c r="Q16" s="35">
        <v>0.5</v>
      </c>
      <c r="R16" s="31">
        <f t="shared" si="3"/>
        <v>60.5</v>
      </c>
      <c r="S16" s="31">
        <v>60</v>
      </c>
      <c r="T16" s="35">
        <v>25</v>
      </c>
      <c r="U16" s="31">
        <f t="shared" si="4"/>
        <v>85</v>
      </c>
      <c r="V16" s="36">
        <f t="shared" ref="V16:V40" si="6">(U16*0.05+R16*0.05+O16*0.05+L16*0.75+I16*0.1)</f>
        <v>87.0175</v>
      </c>
      <c r="W16" s="37">
        <v>12</v>
      </c>
      <c r="X16" s="35">
        <v>12</v>
      </c>
      <c r="Y16" s="26" t="s">
        <v>40</v>
      </c>
      <c r="Z16" s="26">
        <v>36</v>
      </c>
      <c r="AA16" s="54" t="s">
        <v>44</v>
      </c>
      <c r="AB16" s="40"/>
      <c r="AC16" s="39"/>
      <c r="AD16" s="77"/>
    </row>
    <row r="17" s="1" customFormat="1" spans="1:30">
      <c r="A17" s="26" t="s">
        <v>65</v>
      </c>
      <c r="B17" s="26" t="s">
        <v>604</v>
      </c>
      <c r="C17" s="27">
        <v>2024</v>
      </c>
      <c r="D17" s="28" t="s">
        <v>607</v>
      </c>
      <c r="E17" s="35">
        <v>2406110302</v>
      </c>
      <c r="F17" s="30" t="s">
        <v>619</v>
      </c>
      <c r="G17" s="31">
        <v>88</v>
      </c>
      <c r="H17" s="32">
        <v>2.75</v>
      </c>
      <c r="I17" s="31">
        <f t="shared" si="0"/>
        <v>90.75</v>
      </c>
      <c r="J17" s="27">
        <v>87.72</v>
      </c>
      <c r="K17" s="32">
        <v>0.925</v>
      </c>
      <c r="L17" s="33">
        <f t="shared" si="1"/>
        <v>88.645</v>
      </c>
      <c r="M17" s="34">
        <v>73.75</v>
      </c>
      <c r="N17" s="35">
        <v>1</v>
      </c>
      <c r="O17" s="31">
        <f t="shared" si="2"/>
        <v>74.75</v>
      </c>
      <c r="P17" s="31">
        <v>60</v>
      </c>
      <c r="Q17" s="35">
        <v>4.25</v>
      </c>
      <c r="R17" s="31">
        <f t="shared" si="3"/>
        <v>64.25</v>
      </c>
      <c r="S17" s="31">
        <v>60</v>
      </c>
      <c r="T17" s="35">
        <v>25</v>
      </c>
      <c r="U17" s="31">
        <f t="shared" si="4"/>
        <v>85</v>
      </c>
      <c r="V17" s="36">
        <f t="shared" si="6"/>
        <v>86.75875</v>
      </c>
      <c r="W17" s="37">
        <v>13</v>
      </c>
      <c r="X17" s="35">
        <v>10</v>
      </c>
      <c r="Y17" s="26" t="s">
        <v>40</v>
      </c>
      <c r="Z17" s="26">
        <v>36</v>
      </c>
      <c r="AA17" s="54" t="s">
        <v>44</v>
      </c>
      <c r="AB17" s="40"/>
      <c r="AC17" s="39"/>
      <c r="AD17" s="77"/>
    </row>
    <row r="18" s="1" customFormat="1" spans="1:30">
      <c r="A18" s="26" t="s">
        <v>65</v>
      </c>
      <c r="B18" s="26" t="s">
        <v>604</v>
      </c>
      <c r="C18" s="27">
        <v>2024</v>
      </c>
      <c r="D18" s="28" t="s">
        <v>605</v>
      </c>
      <c r="E18" s="29">
        <v>2406110263</v>
      </c>
      <c r="F18" s="30" t="s">
        <v>620</v>
      </c>
      <c r="G18" s="31">
        <v>88</v>
      </c>
      <c r="H18" s="32">
        <v>0.95</v>
      </c>
      <c r="I18" s="31">
        <f t="shared" si="0"/>
        <v>88.95</v>
      </c>
      <c r="J18" s="27">
        <v>88.19</v>
      </c>
      <c r="K18" s="32">
        <v>1.2</v>
      </c>
      <c r="L18" s="33">
        <f t="shared" si="1"/>
        <v>89.39</v>
      </c>
      <c r="M18" s="34">
        <v>69.05</v>
      </c>
      <c r="N18" s="35">
        <v>0</v>
      </c>
      <c r="O18" s="31">
        <f t="shared" si="2"/>
        <v>69.05</v>
      </c>
      <c r="P18" s="31">
        <v>60</v>
      </c>
      <c r="Q18" s="35">
        <v>2</v>
      </c>
      <c r="R18" s="31">
        <f t="shared" si="3"/>
        <v>62</v>
      </c>
      <c r="S18" s="31">
        <v>60</v>
      </c>
      <c r="T18" s="35">
        <v>25</v>
      </c>
      <c r="U18" s="31">
        <f t="shared" si="4"/>
        <v>85</v>
      </c>
      <c r="V18" s="36">
        <f t="shared" si="6"/>
        <v>86.74</v>
      </c>
      <c r="W18" s="37">
        <v>14</v>
      </c>
      <c r="X18" s="35">
        <v>9</v>
      </c>
      <c r="Y18" s="26" t="s">
        <v>36</v>
      </c>
      <c r="Z18" s="26">
        <v>36</v>
      </c>
      <c r="AA18" s="39" t="s">
        <v>621</v>
      </c>
      <c r="AB18" s="40"/>
      <c r="AC18" s="39"/>
      <c r="AD18" s="77"/>
    </row>
    <row r="19" s="1" customFormat="1" spans="1:30">
      <c r="A19" s="26" t="s">
        <v>65</v>
      </c>
      <c r="B19" s="26" t="s">
        <v>604</v>
      </c>
      <c r="C19" s="27">
        <v>2024</v>
      </c>
      <c r="D19" s="28" t="s">
        <v>607</v>
      </c>
      <c r="E19" s="35">
        <v>2406110315</v>
      </c>
      <c r="F19" s="30" t="s">
        <v>622</v>
      </c>
      <c r="G19" s="31">
        <v>88</v>
      </c>
      <c r="H19" s="32">
        <v>4.25</v>
      </c>
      <c r="I19" s="31">
        <f t="shared" si="0"/>
        <v>92.25</v>
      </c>
      <c r="J19" s="27">
        <v>86.76</v>
      </c>
      <c r="K19" s="32">
        <v>1.45</v>
      </c>
      <c r="L19" s="33">
        <f t="shared" si="1"/>
        <v>88.21</v>
      </c>
      <c r="M19" s="34">
        <v>77.35</v>
      </c>
      <c r="N19" s="35">
        <v>1</v>
      </c>
      <c r="O19" s="31">
        <f t="shared" si="2"/>
        <v>78.35</v>
      </c>
      <c r="P19" s="31">
        <v>60</v>
      </c>
      <c r="Q19" s="35">
        <v>0.75</v>
      </c>
      <c r="R19" s="31">
        <f t="shared" si="3"/>
        <v>60.75</v>
      </c>
      <c r="S19" s="31">
        <v>60</v>
      </c>
      <c r="T19" s="35">
        <v>26</v>
      </c>
      <c r="U19" s="31">
        <f t="shared" si="4"/>
        <v>86</v>
      </c>
      <c r="V19" s="36">
        <f t="shared" si="6"/>
        <v>86.6375</v>
      </c>
      <c r="W19" s="37">
        <v>15</v>
      </c>
      <c r="X19" s="35">
        <v>18</v>
      </c>
      <c r="Y19" s="26" t="s">
        <v>40</v>
      </c>
      <c r="Z19" s="26">
        <v>36</v>
      </c>
      <c r="AA19" s="39" t="s">
        <v>44</v>
      </c>
      <c r="AB19" s="40"/>
      <c r="AC19" s="39"/>
      <c r="AD19" s="77"/>
    </row>
    <row r="20" s="1" customFormat="1" spans="1:30">
      <c r="A20" s="26" t="s">
        <v>65</v>
      </c>
      <c r="B20" s="26" t="s">
        <v>604</v>
      </c>
      <c r="C20" s="27">
        <v>2024</v>
      </c>
      <c r="D20" s="28" t="s">
        <v>605</v>
      </c>
      <c r="E20" s="29">
        <v>2406110286</v>
      </c>
      <c r="F20" s="30" t="s">
        <v>623</v>
      </c>
      <c r="G20" s="31">
        <v>88</v>
      </c>
      <c r="H20" s="32">
        <v>5.55</v>
      </c>
      <c r="I20" s="31">
        <f t="shared" si="0"/>
        <v>93.55</v>
      </c>
      <c r="J20" s="27">
        <v>85.98</v>
      </c>
      <c r="K20" s="32">
        <v>1.2</v>
      </c>
      <c r="L20" s="33">
        <f t="shared" si="1"/>
        <v>87.18</v>
      </c>
      <c r="M20" s="34">
        <v>88.1</v>
      </c>
      <c r="N20" s="35">
        <v>0</v>
      </c>
      <c r="O20" s="31">
        <f t="shared" si="2"/>
        <v>88.1</v>
      </c>
      <c r="P20" s="31">
        <v>60</v>
      </c>
      <c r="Q20" s="35">
        <v>0.25</v>
      </c>
      <c r="R20" s="31">
        <f t="shared" si="3"/>
        <v>60.25</v>
      </c>
      <c r="S20" s="31">
        <v>60</v>
      </c>
      <c r="T20" s="35">
        <v>25</v>
      </c>
      <c r="U20" s="31">
        <f t="shared" si="4"/>
        <v>85</v>
      </c>
      <c r="V20" s="36">
        <f t="shared" si="6"/>
        <v>86.4075</v>
      </c>
      <c r="W20" s="37">
        <v>16</v>
      </c>
      <c r="X20" s="35">
        <v>22</v>
      </c>
      <c r="Y20" s="26" t="s">
        <v>36</v>
      </c>
      <c r="Z20" s="26">
        <v>36</v>
      </c>
      <c r="AA20" s="39"/>
      <c r="AB20" s="40"/>
      <c r="AC20" s="39"/>
      <c r="AD20" s="77"/>
    </row>
    <row r="21" s="1" customFormat="1" spans="1:30">
      <c r="A21" s="26" t="s">
        <v>65</v>
      </c>
      <c r="B21" s="26" t="s">
        <v>604</v>
      </c>
      <c r="C21" s="27">
        <v>2024</v>
      </c>
      <c r="D21" s="28" t="s">
        <v>607</v>
      </c>
      <c r="E21" s="35">
        <v>2406110305</v>
      </c>
      <c r="F21" s="30" t="s">
        <v>624</v>
      </c>
      <c r="G21" s="31">
        <v>88</v>
      </c>
      <c r="H21" s="32">
        <v>2.75</v>
      </c>
      <c r="I21" s="31">
        <f t="shared" si="0"/>
        <v>90.75</v>
      </c>
      <c r="J21" s="27">
        <v>86.89</v>
      </c>
      <c r="K21" s="32">
        <v>1.175</v>
      </c>
      <c r="L21" s="33">
        <f t="shared" si="1"/>
        <v>88.065</v>
      </c>
      <c r="M21" s="34">
        <v>83.25</v>
      </c>
      <c r="N21" s="35">
        <v>0</v>
      </c>
      <c r="O21" s="31">
        <f t="shared" si="2"/>
        <v>83.25</v>
      </c>
      <c r="P21" s="31">
        <v>60</v>
      </c>
      <c r="Q21" s="35">
        <v>0.75</v>
      </c>
      <c r="R21" s="31">
        <f t="shared" si="3"/>
        <v>60.75</v>
      </c>
      <c r="S21" s="31">
        <v>60</v>
      </c>
      <c r="T21" s="35">
        <v>10</v>
      </c>
      <c r="U21" s="31">
        <f t="shared" si="4"/>
        <v>70</v>
      </c>
      <c r="V21" s="36">
        <f t="shared" si="6"/>
        <v>85.82375</v>
      </c>
      <c r="W21" s="37">
        <v>17</v>
      </c>
      <c r="X21" s="35">
        <v>15</v>
      </c>
      <c r="Y21" s="26" t="s">
        <v>40</v>
      </c>
      <c r="Z21" s="26">
        <v>36</v>
      </c>
      <c r="AA21" s="39"/>
      <c r="AB21" s="40"/>
      <c r="AC21" s="39"/>
      <c r="AD21" s="77"/>
    </row>
    <row r="22" s="1" customFormat="1" spans="1:30">
      <c r="A22" s="26" t="s">
        <v>65</v>
      </c>
      <c r="B22" s="26" t="s">
        <v>604</v>
      </c>
      <c r="C22" s="27">
        <v>2024</v>
      </c>
      <c r="D22" s="28" t="s">
        <v>607</v>
      </c>
      <c r="E22" s="35">
        <v>2406110306</v>
      </c>
      <c r="F22" s="30" t="s">
        <v>625</v>
      </c>
      <c r="G22" s="31">
        <v>88</v>
      </c>
      <c r="H22" s="32">
        <v>1.45</v>
      </c>
      <c r="I22" s="31">
        <f t="shared" si="0"/>
        <v>89.45</v>
      </c>
      <c r="J22" s="27">
        <v>87.06</v>
      </c>
      <c r="K22" s="32">
        <v>1.3</v>
      </c>
      <c r="L22" s="33">
        <f t="shared" si="1"/>
        <v>88.36</v>
      </c>
      <c r="M22" s="34">
        <v>81.4</v>
      </c>
      <c r="N22" s="35">
        <v>0</v>
      </c>
      <c r="O22" s="31">
        <f t="shared" si="2"/>
        <v>81.4</v>
      </c>
      <c r="P22" s="31">
        <v>60</v>
      </c>
      <c r="Q22" s="35">
        <v>0.7</v>
      </c>
      <c r="R22" s="31">
        <f t="shared" si="3"/>
        <v>60.7</v>
      </c>
      <c r="S22" s="31">
        <v>60</v>
      </c>
      <c r="T22" s="35">
        <v>10</v>
      </c>
      <c r="U22" s="31">
        <f t="shared" si="4"/>
        <v>70</v>
      </c>
      <c r="V22" s="36">
        <f t="shared" si="6"/>
        <v>85.82</v>
      </c>
      <c r="W22" s="37">
        <v>18</v>
      </c>
      <c r="X22" s="35">
        <v>14</v>
      </c>
      <c r="Y22" s="26" t="s">
        <v>40</v>
      </c>
      <c r="Z22" s="26">
        <v>36</v>
      </c>
      <c r="AA22" s="39"/>
      <c r="AB22" s="40"/>
      <c r="AC22" s="39"/>
      <c r="AD22" s="78"/>
    </row>
    <row r="23" s="1" customFormat="1" ht="24" spans="1:30">
      <c r="A23" s="26" t="s">
        <v>65</v>
      </c>
      <c r="B23" s="26" t="s">
        <v>604</v>
      </c>
      <c r="C23" s="27">
        <v>2024</v>
      </c>
      <c r="D23" s="28" t="s">
        <v>605</v>
      </c>
      <c r="E23" s="29">
        <v>2406110284</v>
      </c>
      <c r="F23" s="30" t="s">
        <v>626</v>
      </c>
      <c r="G23" s="31">
        <v>88</v>
      </c>
      <c r="H23" s="32">
        <v>0.95</v>
      </c>
      <c r="I23" s="31">
        <f t="shared" si="0"/>
        <v>88.95</v>
      </c>
      <c r="J23" s="27">
        <v>87.31</v>
      </c>
      <c r="K23" s="32">
        <v>1.2</v>
      </c>
      <c r="L23" s="33">
        <f t="shared" si="1"/>
        <v>88.51</v>
      </c>
      <c r="M23" s="34">
        <v>60</v>
      </c>
      <c r="N23" s="35">
        <v>0</v>
      </c>
      <c r="O23" s="31">
        <f t="shared" si="2"/>
        <v>60</v>
      </c>
      <c r="P23" s="31">
        <v>60</v>
      </c>
      <c r="Q23" s="35">
        <v>1.5</v>
      </c>
      <c r="R23" s="31">
        <f t="shared" si="3"/>
        <v>61.5</v>
      </c>
      <c r="S23" s="31">
        <v>60</v>
      </c>
      <c r="T23" s="35">
        <v>25</v>
      </c>
      <c r="U23" s="31">
        <f t="shared" si="4"/>
        <v>85</v>
      </c>
      <c r="V23" s="36">
        <f t="shared" si="6"/>
        <v>85.6025</v>
      </c>
      <c r="W23" s="37">
        <v>19</v>
      </c>
      <c r="X23" s="35">
        <v>13</v>
      </c>
      <c r="Y23" s="26" t="s">
        <v>40</v>
      </c>
      <c r="Z23" s="26">
        <v>36</v>
      </c>
      <c r="AA23" s="39"/>
      <c r="AB23" s="40" t="s">
        <v>48</v>
      </c>
      <c r="AC23" s="39"/>
      <c r="AD23" s="77"/>
    </row>
    <row r="24" s="1" customFormat="1" spans="1:30">
      <c r="A24" s="26" t="s">
        <v>65</v>
      </c>
      <c r="B24" s="26" t="s">
        <v>604</v>
      </c>
      <c r="C24" s="27">
        <v>2024</v>
      </c>
      <c r="D24" s="28" t="s">
        <v>605</v>
      </c>
      <c r="E24" s="29">
        <v>2406110272</v>
      </c>
      <c r="F24" s="30" t="s">
        <v>627</v>
      </c>
      <c r="G24" s="31">
        <v>88</v>
      </c>
      <c r="H24" s="32">
        <v>2.25</v>
      </c>
      <c r="I24" s="31">
        <f t="shared" si="0"/>
        <v>90.25</v>
      </c>
      <c r="J24" s="27">
        <v>85.66</v>
      </c>
      <c r="K24" s="32">
        <v>1.825</v>
      </c>
      <c r="L24" s="33">
        <f t="shared" si="1"/>
        <v>87.485</v>
      </c>
      <c r="M24" s="34">
        <v>85.55</v>
      </c>
      <c r="N24" s="35">
        <v>0</v>
      </c>
      <c r="O24" s="31">
        <f t="shared" si="2"/>
        <v>85.55</v>
      </c>
      <c r="P24" s="31">
        <v>60</v>
      </c>
      <c r="Q24" s="35">
        <v>0</v>
      </c>
      <c r="R24" s="31">
        <f t="shared" si="3"/>
        <v>60</v>
      </c>
      <c r="S24" s="31">
        <v>60</v>
      </c>
      <c r="T24" s="35">
        <v>10</v>
      </c>
      <c r="U24" s="31">
        <f t="shared" si="4"/>
        <v>70</v>
      </c>
      <c r="V24" s="36">
        <f t="shared" si="6"/>
        <v>85.41625</v>
      </c>
      <c r="W24" s="37">
        <v>20</v>
      </c>
      <c r="X24" s="35">
        <v>23</v>
      </c>
      <c r="Y24" s="26" t="s">
        <v>40</v>
      </c>
      <c r="Z24" s="26">
        <v>36</v>
      </c>
      <c r="AA24" s="39"/>
      <c r="AB24" s="40"/>
      <c r="AC24" s="39"/>
      <c r="AD24" s="77"/>
    </row>
    <row r="25" s="1" customFormat="1" spans="1:30">
      <c r="A25" s="26" t="s">
        <v>65</v>
      </c>
      <c r="B25" s="26" t="s">
        <v>604</v>
      </c>
      <c r="C25" s="27">
        <v>2024</v>
      </c>
      <c r="D25" s="28" t="s">
        <v>605</v>
      </c>
      <c r="E25" s="29">
        <v>2406110277</v>
      </c>
      <c r="F25" s="30" t="s">
        <v>628</v>
      </c>
      <c r="G25" s="31">
        <v>88</v>
      </c>
      <c r="H25" s="32">
        <v>3.05</v>
      </c>
      <c r="I25" s="31">
        <f t="shared" si="0"/>
        <v>91.05</v>
      </c>
      <c r="J25" s="27">
        <v>86.45</v>
      </c>
      <c r="K25" s="32">
        <v>0</v>
      </c>
      <c r="L25" s="33">
        <f t="shared" si="1"/>
        <v>86.45</v>
      </c>
      <c r="M25" s="34">
        <v>76.05</v>
      </c>
      <c r="N25" s="35">
        <v>0</v>
      </c>
      <c r="O25" s="31">
        <f t="shared" si="2"/>
        <v>76.05</v>
      </c>
      <c r="P25" s="31">
        <v>60</v>
      </c>
      <c r="Q25" s="35">
        <v>1.5</v>
      </c>
      <c r="R25" s="31">
        <f t="shared" si="3"/>
        <v>61.5</v>
      </c>
      <c r="S25" s="31">
        <v>60</v>
      </c>
      <c r="T25" s="35">
        <v>25</v>
      </c>
      <c r="U25" s="31">
        <f t="shared" si="4"/>
        <v>85</v>
      </c>
      <c r="V25" s="36">
        <f t="shared" si="6"/>
        <v>85.07</v>
      </c>
      <c r="W25" s="37">
        <v>21</v>
      </c>
      <c r="X25" s="35">
        <v>20</v>
      </c>
      <c r="Y25" s="26" t="s">
        <v>40</v>
      </c>
      <c r="Z25" s="26">
        <v>36</v>
      </c>
      <c r="AA25" s="39"/>
      <c r="AB25" s="40"/>
      <c r="AC25" s="39"/>
      <c r="AD25" s="77"/>
    </row>
    <row r="26" s="1" customFormat="1" spans="1:30">
      <c r="A26" s="26" t="s">
        <v>65</v>
      </c>
      <c r="B26" s="26" t="s">
        <v>604</v>
      </c>
      <c r="C26" s="27">
        <v>2024</v>
      </c>
      <c r="D26" s="28" t="s">
        <v>607</v>
      </c>
      <c r="E26" s="35">
        <v>2406110298</v>
      </c>
      <c r="F26" s="30" t="s">
        <v>629</v>
      </c>
      <c r="G26" s="31">
        <v>88</v>
      </c>
      <c r="H26" s="32">
        <v>1.75</v>
      </c>
      <c r="I26" s="31">
        <f t="shared" si="0"/>
        <v>89.75</v>
      </c>
      <c r="J26" s="27">
        <v>86.83</v>
      </c>
      <c r="K26" s="32">
        <v>0</v>
      </c>
      <c r="L26" s="33">
        <f t="shared" si="1"/>
        <v>86.83</v>
      </c>
      <c r="M26" s="34">
        <v>88.88</v>
      </c>
      <c r="N26" s="35">
        <v>0</v>
      </c>
      <c r="O26" s="31">
        <f t="shared" si="2"/>
        <v>88.88</v>
      </c>
      <c r="P26" s="31">
        <v>60</v>
      </c>
      <c r="Q26" s="35">
        <v>0</v>
      </c>
      <c r="R26" s="31">
        <f t="shared" si="3"/>
        <v>60</v>
      </c>
      <c r="S26" s="31">
        <v>60</v>
      </c>
      <c r="T26" s="35">
        <v>10</v>
      </c>
      <c r="U26" s="31">
        <f t="shared" si="4"/>
        <v>70</v>
      </c>
      <c r="V26" s="36">
        <f t="shared" si="6"/>
        <v>85.0415</v>
      </c>
      <c r="W26" s="37">
        <v>22</v>
      </c>
      <c r="X26" s="35">
        <v>16</v>
      </c>
      <c r="Y26" s="26" t="s">
        <v>40</v>
      </c>
      <c r="Z26" s="26">
        <v>36</v>
      </c>
      <c r="AA26" s="39"/>
      <c r="AB26" s="40"/>
      <c r="AC26" s="39"/>
      <c r="AD26" s="77"/>
    </row>
    <row r="27" s="1" customFormat="1" customHeight="1" spans="1:30">
      <c r="A27" s="26" t="s">
        <v>65</v>
      </c>
      <c r="B27" s="26" t="s">
        <v>604</v>
      </c>
      <c r="C27" s="27">
        <v>2024</v>
      </c>
      <c r="D27" s="28" t="s">
        <v>607</v>
      </c>
      <c r="E27" s="35">
        <v>2406110299</v>
      </c>
      <c r="F27" s="30" t="s">
        <v>630</v>
      </c>
      <c r="G27" s="31">
        <v>88</v>
      </c>
      <c r="H27" s="32">
        <v>1.75</v>
      </c>
      <c r="I27" s="31">
        <f t="shared" si="0"/>
        <v>89.75</v>
      </c>
      <c r="J27" s="27">
        <v>86.25</v>
      </c>
      <c r="K27" s="32">
        <v>1.2</v>
      </c>
      <c r="L27" s="33">
        <f t="shared" si="1"/>
        <v>87.45</v>
      </c>
      <c r="M27" s="34">
        <v>78.85</v>
      </c>
      <c r="N27" s="35">
        <v>0</v>
      </c>
      <c r="O27" s="31">
        <f t="shared" si="2"/>
        <v>78.85</v>
      </c>
      <c r="P27" s="31">
        <v>60</v>
      </c>
      <c r="Q27" s="35">
        <v>0</v>
      </c>
      <c r="R27" s="31">
        <f t="shared" si="3"/>
        <v>60</v>
      </c>
      <c r="S27" s="31">
        <v>60</v>
      </c>
      <c r="T27" s="35">
        <v>10.2</v>
      </c>
      <c r="U27" s="31">
        <f t="shared" si="4"/>
        <v>70.2</v>
      </c>
      <c r="V27" s="36">
        <f t="shared" si="6"/>
        <v>85.015</v>
      </c>
      <c r="W27" s="37">
        <v>23</v>
      </c>
      <c r="X27" s="35">
        <v>21</v>
      </c>
      <c r="Y27" s="26" t="s">
        <v>40</v>
      </c>
      <c r="Z27" s="26">
        <v>36</v>
      </c>
      <c r="AA27" s="39"/>
      <c r="AB27" s="40"/>
      <c r="AC27" s="39"/>
      <c r="AD27" s="77"/>
    </row>
    <row r="28" s="1" customFormat="1" spans="1:30">
      <c r="A28" s="26" t="s">
        <v>65</v>
      </c>
      <c r="B28" s="26" t="s">
        <v>604</v>
      </c>
      <c r="C28" s="27">
        <v>2024</v>
      </c>
      <c r="D28" s="28" t="s">
        <v>605</v>
      </c>
      <c r="E28" s="29">
        <v>2406110271</v>
      </c>
      <c r="F28" s="30" t="s">
        <v>631</v>
      </c>
      <c r="G28" s="31">
        <v>88</v>
      </c>
      <c r="H28" s="32">
        <v>0.75</v>
      </c>
      <c r="I28" s="31">
        <f t="shared" si="0"/>
        <v>88.75</v>
      </c>
      <c r="J28" s="27">
        <v>84.53</v>
      </c>
      <c r="K28" s="32">
        <v>2.2</v>
      </c>
      <c r="L28" s="33">
        <f t="shared" si="1"/>
        <v>86.73</v>
      </c>
      <c r="M28" s="34">
        <v>84.95</v>
      </c>
      <c r="N28" s="35">
        <v>0</v>
      </c>
      <c r="O28" s="31">
        <f t="shared" si="2"/>
        <v>84.95</v>
      </c>
      <c r="P28" s="31">
        <v>60</v>
      </c>
      <c r="Q28" s="35">
        <v>0</v>
      </c>
      <c r="R28" s="31">
        <f t="shared" si="3"/>
        <v>60</v>
      </c>
      <c r="S28" s="31">
        <v>60</v>
      </c>
      <c r="T28" s="35">
        <v>3.25</v>
      </c>
      <c r="U28" s="31">
        <f t="shared" si="4"/>
        <v>63.25</v>
      </c>
      <c r="V28" s="36">
        <f t="shared" si="6"/>
        <v>84.3325</v>
      </c>
      <c r="W28" s="37">
        <v>24</v>
      </c>
      <c r="X28" s="35">
        <v>27</v>
      </c>
      <c r="Y28" s="26" t="s">
        <v>40</v>
      </c>
      <c r="Z28" s="26">
        <v>36</v>
      </c>
      <c r="AA28" s="39"/>
      <c r="AB28" s="40"/>
      <c r="AC28" s="39"/>
      <c r="AD28" s="77"/>
    </row>
    <row r="29" s="1" customFormat="1" spans="1:30">
      <c r="A29" s="26" t="s">
        <v>65</v>
      </c>
      <c r="B29" s="26" t="s">
        <v>604</v>
      </c>
      <c r="C29" s="27">
        <v>2024</v>
      </c>
      <c r="D29" s="28" t="s">
        <v>607</v>
      </c>
      <c r="E29" s="35">
        <v>2406110310</v>
      </c>
      <c r="F29" s="30" t="s">
        <v>632</v>
      </c>
      <c r="G29" s="31">
        <v>88</v>
      </c>
      <c r="H29" s="32">
        <v>1.45</v>
      </c>
      <c r="I29" s="31">
        <f t="shared" si="0"/>
        <v>89.45</v>
      </c>
      <c r="J29" s="27">
        <v>85.65</v>
      </c>
      <c r="K29" s="32">
        <v>0.375</v>
      </c>
      <c r="L29" s="33">
        <f t="shared" si="1"/>
        <v>86.025</v>
      </c>
      <c r="M29" s="34">
        <v>67.6</v>
      </c>
      <c r="N29" s="35">
        <v>1</v>
      </c>
      <c r="O29" s="31">
        <f t="shared" si="2"/>
        <v>68.6</v>
      </c>
      <c r="P29" s="31">
        <v>60</v>
      </c>
      <c r="Q29" s="35">
        <v>0.25</v>
      </c>
      <c r="R29" s="31">
        <f t="shared" si="3"/>
        <v>60.25</v>
      </c>
      <c r="S29" s="31">
        <v>60</v>
      </c>
      <c r="T29" s="35">
        <v>24.75</v>
      </c>
      <c r="U29" s="31">
        <f t="shared" si="4"/>
        <v>84.75</v>
      </c>
      <c r="V29" s="36">
        <f t="shared" si="6"/>
        <v>84.14375</v>
      </c>
      <c r="W29" s="37">
        <v>25</v>
      </c>
      <c r="X29" s="35">
        <v>24</v>
      </c>
      <c r="Y29" s="26" t="s">
        <v>40</v>
      </c>
      <c r="Z29" s="26">
        <v>36</v>
      </c>
      <c r="AA29" s="39"/>
      <c r="AB29" s="40"/>
      <c r="AC29" s="39"/>
      <c r="AD29" s="77"/>
    </row>
    <row r="30" s="1" customFormat="1" spans="1:30">
      <c r="A30" s="26" t="s">
        <v>65</v>
      </c>
      <c r="B30" s="26" t="s">
        <v>604</v>
      </c>
      <c r="C30" s="27">
        <v>2024</v>
      </c>
      <c r="D30" s="28" t="s">
        <v>605</v>
      </c>
      <c r="E30" s="29">
        <v>2406110289</v>
      </c>
      <c r="F30" s="30" t="s">
        <v>633</v>
      </c>
      <c r="G30" s="31">
        <v>88</v>
      </c>
      <c r="H30" s="32">
        <v>1.75</v>
      </c>
      <c r="I30" s="31">
        <f t="shared" si="0"/>
        <v>89.75</v>
      </c>
      <c r="J30" s="27">
        <v>83.37</v>
      </c>
      <c r="K30" s="32">
        <v>1.2</v>
      </c>
      <c r="L30" s="33">
        <f t="shared" si="1"/>
        <v>84.57</v>
      </c>
      <c r="M30" s="34">
        <v>84.7</v>
      </c>
      <c r="N30" s="35">
        <v>0</v>
      </c>
      <c r="O30" s="31">
        <f t="shared" si="2"/>
        <v>84.7</v>
      </c>
      <c r="P30" s="31">
        <v>60</v>
      </c>
      <c r="Q30" s="35">
        <v>0.5</v>
      </c>
      <c r="R30" s="31">
        <f t="shared" si="3"/>
        <v>60.5</v>
      </c>
      <c r="S30" s="31">
        <v>60</v>
      </c>
      <c r="T30" s="35">
        <v>13.3</v>
      </c>
      <c r="U30" s="31">
        <f t="shared" si="4"/>
        <v>73.3</v>
      </c>
      <c r="V30" s="36">
        <f t="shared" si="6"/>
        <v>83.3275</v>
      </c>
      <c r="W30" s="37">
        <v>26</v>
      </c>
      <c r="X30" s="35">
        <v>28</v>
      </c>
      <c r="Y30" s="26" t="s">
        <v>40</v>
      </c>
      <c r="Z30" s="26">
        <v>36</v>
      </c>
      <c r="AA30" s="39"/>
      <c r="AB30" s="40"/>
      <c r="AC30" s="39"/>
      <c r="AD30" s="77"/>
    </row>
    <row r="31" s="1" customFormat="1" spans="1:30">
      <c r="A31" s="26" t="s">
        <v>65</v>
      </c>
      <c r="B31" s="26" t="s">
        <v>604</v>
      </c>
      <c r="C31" s="27">
        <v>2024</v>
      </c>
      <c r="D31" s="28" t="s">
        <v>605</v>
      </c>
      <c r="E31" s="29">
        <v>2406110273</v>
      </c>
      <c r="F31" s="30" t="s">
        <v>634</v>
      </c>
      <c r="G31" s="31">
        <v>88</v>
      </c>
      <c r="H31" s="32">
        <v>0.75</v>
      </c>
      <c r="I31" s="31">
        <f t="shared" si="0"/>
        <v>88.75</v>
      </c>
      <c r="J31" s="27">
        <v>85.31</v>
      </c>
      <c r="K31" s="32">
        <v>0</v>
      </c>
      <c r="L31" s="33">
        <f t="shared" si="1"/>
        <v>85.31</v>
      </c>
      <c r="M31" s="34">
        <v>77.8</v>
      </c>
      <c r="N31" s="35">
        <v>0</v>
      </c>
      <c r="O31" s="31">
        <f t="shared" si="2"/>
        <v>77.8</v>
      </c>
      <c r="P31" s="31">
        <v>60</v>
      </c>
      <c r="Q31" s="35">
        <v>0.5</v>
      </c>
      <c r="R31" s="31">
        <f t="shared" si="3"/>
        <v>60.5</v>
      </c>
      <c r="S31" s="31">
        <v>60</v>
      </c>
      <c r="T31" s="35">
        <v>5</v>
      </c>
      <c r="U31" s="31">
        <f t="shared" si="4"/>
        <v>65</v>
      </c>
      <c r="V31" s="36">
        <f t="shared" si="6"/>
        <v>83.0225</v>
      </c>
      <c r="W31" s="37">
        <v>27</v>
      </c>
      <c r="X31" s="35">
        <v>25</v>
      </c>
      <c r="Y31" s="26" t="s">
        <v>40</v>
      </c>
      <c r="Z31" s="26">
        <v>36</v>
      </c>
      <c r="AA31" s="39"/>
      <c r="AB31" s="40"/>
      <c r="AC31" s="39"/>
      <c r="AD31" s="77"/>
    </row>
    <row r="32" s="1" customFormat="1" spans="1:30">
      <c r="A32" s="26" t="s">
        <v>65</v>
      </c>
      <c r="B32" s="26" t="s">
        <v>604</v>
      </c>
      <c r="C32" s="27">
        <v>2024</v>
      </c>
      <c r="D32" s="28" t="s">
        <v>607</v>
      </c>
      <c r="E32" s="35">
        <v>2406110317</v>
      </c>
      <c r="F32" s="30" t="s">
        <v>635</v>
      </c>
      <c r="G32" s="31">
        <v>88</v>
      </c>
      <c r="H32" s="32">
        <v>0.45</v>
      </c>
      <c r="I32" s="31">
        <f t="shared" si="0"/>
        <v>88.45</v>
      </c>
      <c r="J32" s="27">
        <v>85.17</v>
      </c>
      <c r="K32" s="32">
        <v>0</v>
      </c>
      <c r="L32" s="33">
        <f t="shared" si="1"/>
        <v>85.17</v>
      </c>
      <c r="M32" s="34">
        <v>60</v>
      </c>
      <c r="N32" s="35">
        <v>0</v>
      </c>
      <c r="O32" s="31">
        <f t="shared" si="2"/>
        <v>60</v>
      </c>
      <c r="P32" s="31">
        <v>60</v>
      </c>
      <c r="Q32" s="35">
        <v>0</v>
      </c>
      <c r="R32" s="31">
        <f t="shared" si="3"/>
        <v>60</v>
      </c>
      <c r="S32" s="31">
        <v>60</v>
      </c>
      <c r="T32" s="35">
        <v>0</v>
      </c>
      <c r="U32" s="31">
        <f t="shared" si="4"/>
        <v>60</v>
      </c>
      <c r="V32" s="36">
        <f t="shared" si="6"/>
        <v>81.7225</v>
      </c>
      <c r="W32" s="37">
        <v>28</v>
      </c>
      <c r="X32" s="35">
        <v>26</v>
      </c>
      <c r="Y32" s="26" t="s">
        <v>40</v>
      </c>
      <c r="Z32" s="26">
        <v>36</v>
      </c>
      <c r="AA32" s="39"/>
      <c r="AB32" s="40"/>
      <c r="AC32" s="39"/>
      <c r="AD32" s="77"/>
    </row>
    <row r="33" s="1" customFormat="1" spans="1:30">
      <c r="A33" s="26" t="s">
        <v>65</v>
      </c>
      <c r="B33" s="26" t="s">
        <v>604</v>
      </c>
      <c r="C33" s="27">
        <v>2024</v>
      </c>
      <c r="D33" s="28" t="s">
        <v>605</v>
      </c>
      <c r="E33" s="29">
        <v>2406110288</v>
      </c>
      <c r="F33" s="30" t="s">
        <v>636</v>
      </c>
      <c r="G33" s="31">
        <v>88</v>
      </c>
      <c r="H33" s="32">
        <v>1.25</v>
      </c>
      <c r="I33" s="31">
        <f t="shared" si="0"/>
        <v>89.25</v>
      </c>
      <c r="J33" s="27">
        <v>82.01</v>
      </c>
      <c r="K33" s="32">
        <v>0</v>
      </c>
      <c r="L33" s="33">
        <f t="shared" si="1"/>
        <v>82.01</v>
      </c>
      <c r="M33" s="34">
        <v>82.2</v>
      </c>
      <c r="N33" s="35">
        <v>0</v>
      </c>
      <c r="O33" s="31">
        <f t="shared" si="2"/>
        <v>82.2</v>
      </c>
      <c r="P33" s="31">
        <v>60</v>
      </c>
      <c r="Q33" s="35">
        <v>0.25</v>
      </c>
      <c r="R33" s="31">
        <f t="shared" si="3"/>
        <v>60.25</v>
      </c>
      <c r="S33" s="31">
        <v>60</v>
      </c>
      <c r="T33" s="35">
        <v>10.8</v>
      </c>
      <c r="U33" s="31">
        <f t="shared" si="4"/>
        <v>70.8</v>
      </c>
      <c r="V33" s="36">
        <f t="shared" si="6"/>
        <v>81.095</v>
      </c>
      <c r="W33" s="37">
        <v>29</v>
      </c>
      <c r="X33" s="35">
        <v>30</v>
      </c>
      <c r="Y33" s="26" t="s">
        <v>40</v>
      </c>
      <c r="Z33" s="26">
        <v>36</v>
      </c>
      <c r="AA33" s="39"/>
      <c r="AB33" s="40"/>
      <c r="AC33" s="39"/>
      <c r="AD33" s="77"/>
    </row>
    <row r="34" s="1" customFormat="1" spans="1:30">
      <c r="A34" s="26" t="s">
        <v>65</v>
      </c>
      <c r="B34" s="26" t="s">
        <v>604</v>
      </c>
      <c r="C34" s="27">
        <v>2024</v>
      </c>
      <c r="D34" s="28" t="s">
        <v>607</v>
      </c>
      <c r="E34" s="35">
        <v>2406110313</v>
      </c>
      <c r="F34" s="30" t="s">
        <v>637</v>
      </c>
      <c r="G34" s="31">
        <v>88</v>
      </c>
      <c r="H34" s="32">
        <v>0.45</v>
      </c>
      <c r="I34" s="31">
        <f t="shared" si="0"/>
        <v>88.45</v>
      </c>
      <c r="J34" s="27">
        <v>82.2</v>
      </c>
      <c r="K34" s="32">
        <v>1</v>
      </c>
      <c r="L34" s="33">
        <f t="shared" si="1"/>
        <v>83.2</v>
      </c>
      <c r="M34" s="34">
        <v>68</v>
      </c>
      <c r="N34" s="35">
        <v>0</v>
      </c>
      <c r="O34" s="31">
        <f t="shared" si="2"/>
        <v>68</v>
      </c>
      <c r="P34" s="31">
        <v>60</v>
      </c>
      <c r="Q34" s="35">
        <v>0</v>
      </c>
      <c r="R34" s="31">
        <f t="shared" si="3"/>
        <v>60</v>
      </c>
      <c r="S34" s="31">
        <v>60</v>
      </c>
      <c r="T34" s="35">
        <v>7</v>
      </c>
      <c r="U34" s="31">
        <f t="shared" si="4"/>
        <v>67</v>
      </c>
      <c r="V34" s="36">
        <f t="shared" si="6"/>
        <v>80.995</v>
      </c>
      <c r="W34" s="37">
        <v>30</v>
      </c>
      <c r="X34" s="35">
        <v>29</v>
      </c>
      <c r="Y34" s="26" t="s">
        <v>36</v>
      </c>
      <c r="Z34" s="26">
        <v>36</v>
      </c>
      <c r="AA34" s="39"/>
      <c r="AB34" s="40"/>
      <c r="AC34" s="39"/>
      <c r="AD34" s="77"/>
    </row>
    <row r="35" s="1" customFormat="1" ht="15" customHeight="1" spans="1:30">
      <c r="A35" s="26" t="s">
        <v>65</v>
      </c>
      <c r="B35" s="26" t="s">
        <v>604</v>
      </c>
      <c r="C35" s="27">
        <v>2024</v>
      </c>
      <c r="D35" s="28" t="s">
        <v>605</v>
      </c>
      <c r="E35" s="29">
        <v>2406110290</v>
      </c>
      <c r="F35" s="30" t="s">
        <v>638</v>
      </c>
      <c r="G35" s="31">
        <v>88</v>
      </c>
      <c r="H35" s="32">
        <v>1.25</v>
      </c>
      <c r="I35" s="31">
        <f t="shared" si="0"/>
        <v>89.25</v>
      </c>
      <c r="J35" s="27">
        <v>80.54</v>
      </c>
      <c r="K35" s="32">
        <v>1</v>
      </c>
      <c r="L35" s="33">
        <f t="shared" si="1"/>
        <v>81.54</v>
      </c>
      <c r="M35" s="34">
        <v>80.65</v>
      </c>
      <c r="N35" s="35">
        <v>0</v>
      </c>
      <c r="O35" s="31">
        <f t="shared" si="2"/>
        <v>80.65</v>
      </c>
      <c r="P35" s="31">
        <v>60</v>
      </c>
      <c r="Q35" s="35">
        <v>0.5</v>
      </c>
      <c r="R35" s="31">
        <f t="shared" si="3"/>
        <v>60.5</v>
      </c>
      <c r="S35" s="31">
        <v>60</v>
      </c>
      <c r="T35" s="35">
        <v>10.4</v>
      </c>
      <c r="U35" s="31">
        <f t="shared" si="4"/>
        <v>70.4</v>
      </c>
      <c r="V35" s="36">
        <f t="shared" si="6"/>
        <v>80.6575</v>
      </c>
      <c r="W35" s="37">
        <v>31</v>
      </c>
      <c r="X35" s="35">
        <v>32</v>
      </c>
      <c r="Y35" s="26" t="s">
        <v>40</v>
      </c>
      <c r="Z35" s="26">
        <v>36</v>
      </c>
      <c r="AA35" s="39"/>
      <c r="AB35" s="40"/>
      <c r="AC35" s="39"/>
      <c r="AD35" s="77"/>
    </row>
    <row r="36" s="1" customFormat="1" spans="1:30">
      <c r="A36" s="26" t="s">
        <v>65</v>
      </c>
      <c r="B36" s="26" t="s">
        <v>604</v>
      </c>
      <c r="C36" s="27">
        <v>2024</v>
      </c>
      <c r="D36" s="28" t="s">
        <v>605</v>
      </c>
      <c r="E36" s="29">
        <v>2406110276</v>
      </c>
      <c r="F36" s="30" t="s">
        <v>639</v>
      </c>
      <c r="G36" s="31">
        <v>88</v>
      </c>
      <c r="H36" s="32">
        <v>1.45</v>
      </c>
      <c r="I36" s="31">
        <f t="shared" si="0"/>
        <v>89.45</v>
      </c>
      <c r="J36" s="79">
        <v>80.7</v>
      </c>
      <c r="K36" s="32">
        <v>0.375</v>
      </c>
      <c r="L36" s="33">
        <f t="shared" si="1"/>
        <v>81.075</v>
      </c>
      <c r="M36" s="34">
        <v>63.75</v>
      </c>
      <c r="N36" s="35">
        <v>0</v>
      </c>
      <c r="O36" s="31">
        <f t="shared" si="2"/>
        <v>63.75</v>
      </c>
      <c r="P36" s="31">
        <v>60</v>
      </c>
      <c r="Q36" s="35">
        <v>0</v>
      </c>
      <c r="R36" s="31">
        <f t="shared" si="3"/>
        <v>60</v>
      </c>
      <c r="S36" s="31">
        <v>60</v>
      </c>
      <c r="T36" s="35">
        <v>25</v>
      </c>
      <c r="U36" s="31">
        <f t="shared" si="4"/>
        <v>85</v>
      </c>
      <c r="V36" s="36">
        <f t="shared" si="6"/>
        <v>80.18875</v>
      </c>
      <c r="W36" s="37">
        <v>32</v>
      </c>
      <c r="X36" s="35">
        <v>31</v>
      </c>
      <c r="Y36" s="26" t="s">
        <v>40</v>
      </c>
      <c r="Z36" s="26">
        <v>36</v>
      </c>
      <c r="AA36" s="39"/>
      <c r="AB36" s="40"/>
      <c r="AC36" s="39"/>
      <c r="AD36" s="77"/>
    </row>
    <row r="37" s="1" customFormat="1" spans="1:30">
      <c r="A37" s="26" t="s">
        <v>65</v>
      </c>
      <c r="B37" s="26" t="s">
        <v>604</v>
      </c>
      <c r="C37" s="27">
        <v>2024</v>
      </c>
      <c r="D37" s="28" t="s">
        <v>605</v>
      </c>
      <c r="E37" s="29">
        <v>2406110264</v>
      </c>
      <c r="F37" s="30" t="s">
        <v>640</v>
      </c>
      <c r="G37" s="31">
        <v>88</v>
      </c>
      <c r="H37" s="32">
        <v>0.25</v>
      </c>
      <c r="I37" s="31">
        <f t="shared" si="0"/>
        <v>88.25</v>
      </c>
      <c r="J37" s="27">
        <v>80.07</v>
      </c>
      <c r="K37" s="32">
        <v>0</v>
      </c>
      <c r="L37" s="33">
        <f t="shared" si="1"/>
        <v>80.07</v>
      </c>
      <c r="M37" s="34">
        <v>69.75</v>
      </c>
      <c r="N37" s="35">
        <v>0</v>
      </c>
      <c r="O37" s="31">
        <f t="shared" si="2"/>
        <v>69.75</v>
      </c>
      <c r="P37" s="31">
        <v>60</v>
      </c>
      <c r="Q37" s="35">
        <v>0</v>
      </c>
      <c r="R37" s="31">
        <f t="shared" si="3"/>
        <v>60</v>
      </c>
      <c r="S37" s="31">
        <v>60</v>
      </c>
      <c r="T37" s="35">
        <v>0</v>
      </c>
      <c r="U37" s="31">
        <f t="shared" si="4"/>
        <v>60</v>
      </c>
      <c r="V37" s="36">
        <f t="shared" si="6"/>
        <v>78.365</v>
      </c>
      <c r="W37" s="37">
        <v>33</v>
      </c>
      <c r="X37" s="35">
        <v>33</v>
      </c>
      <c r="Y37" s="26" t="s">
        <v>40</v>
      </c>
      <c r="Z37" s="26">
        <v>36</v>
      </c>
      <c r="AA37" s="39"/>
      <c r="AB37" s="40"/>
      <c r="AC37" s="39"/>
      <c r="AD37" s="77"/>
    </row>
    <row r="38" s="1" customFormat="1" spans="1:30">
      <c r="A38" s="26" t="s">
        <v>65</v>
      </c>
      <c r="B38" s="26" t="s">
        <v>604</v>
      </c>
      <c r="C38" s="27">
        <v>2024</v>
      </c>
      <c r="D38" s="28" t="s">
        <v>607</v>
      </c>
      <c r="E38" s="35">
        <v>2406110318</v>
      </c>
      <c r="F38" s="30" t="s">
        <v>641</v>
      </c>
      <c r="G38" s="31">
        <v>88</v>
      </c>
      <c r="H38" s="32">
        <v>1.45</v>
      </c>
      <c r="I38" s="31">
        <f t="shared" si="0"/>
        <v>89.45</v>
      </c>
      <c r="J38" s="27">
        <v>78.37</v>
      </c>
      <c r="K38" s="32">
        <v>0</v>
      </c>
      <c r="L38" s="33">
        <f t="shared" si="1"/>
        <v>78.37</v>
      </c>
      <c r="M38" s="34">
        <v>70.42</v>
      </c>
      <c r="N38" s="35">
        <v>0</v>
      </c>
      <c r="O38" s="31">
        <f t="shared" si="2"/>
        <v>70.42</v>
      </c>
      <c r="P38" s="31">
        <v>60</v>
      </c>
      <c r="Q38" s="35">
        <v>0.25</v>
      </c>
      <c r="R38" s="31">
        <f t="shared" si="3"/>
        <v>60.25</v>
      </c>
      <c r="S38" s="31">
        <v>60</v>
      </c>
      <c r="T38" s="35">
        <v>10.2</v>
      </c>
      <c r="U38" s="31">
        <f t="shared" si="4"/>
        <v>70.2</v>
      </c>
      <c r="V38" s="36">
        <f t="shared" si="6"/>
        <v>77.766</v>
      </c>
      <c r="W38" s="37">
        <v>34</v>
      </c>
      <c r="X38" s="35">
        <v>34</v>
      </c>
      <c r="Y38" s="26" t="s">
        <v>40</v>
      </c>
      <c r="Z38" s="26">
        <v>36</v>
      </c>
      <c r="AA38" s="39"/>
      <c r="AB38" s="40"/>
      <c r="AC38" s="39"/>
      <c r="AD38" s="77"/>
    </row>
    <row r="39" s="1" customFormat="1" spans="1:30">
      <c r="A39" s="26" t="s">
        <v>65</v>
      </c>
      <c r="B39" s="26" t="s">
        <v>604</v>
      </c>
      <c r="C39" s="27">
        <v>2024</v>
      </c>
      <c r="D39" s="28" t="s">
        <v>607</v>
      </c>
      <c r="E39" s="35">
        <v>2406110314</v>
      </c>
      <c r="F39" s="30" t="s">
        <v>642</v>
      </c>
      <c r="G39" s="31">
        <v>88</v>
      </c>
      <c r="H39" s="32">
        <v>0.45</v>
      </c>
      <c r="I39" s="31">
        <f t="shared" si="0"/>
        <v>88.45</v>
      </c>
      <c r="J39" s="27">
        <v>78.15</v>
      </c>
      <c r="K39" s="32">
        <v>0</v>
      </c>
      <c r="L39" s="33">
        <f t="shared" si="1"/>
        <v>78.15</v>
      </c>
      <c r="M39" s="34">
        <v>72.75</v>
      </c>
      <c r="N39" s="35">
        <v>0</v>
      </c>
      <c r="O39" s="31">
        <f t="shared" si="2"/>
        <v>72.75</v>
      </c>
      <c r="P39" s="31">
        <v>60</v>
      </c>
      <c r="Q39" s="35">
        <v>0</v>
      </c>
      <c r="R39" s="31">
        <f t="shared" si="3"/>
        <v>60</v>
      </c>
      <c r="S39" s="31">
        <v>60</v>
      </c>
      <c r="T39" s="35">
        <v>10</v>
      </c>
      <c r="U39" s="31">
        <f t="shared" si="4"/>
        <v>70</v>
      </c>
      <c r="V39" s="36">
        <f t="shared" si="6"/>
        <v>77.595</v>
      </c>
      <c r="W39" s="37">
        <v>35</v>
      </c>
      <c r="X39" s="35">
        <v>35</v>
      </c>
      <c r="Y39" s="38" t="s">
        <v>36</v>
      </c>
      <c r="Z39" s="26">
        <v>36</v>
      </c>
      <c r="AA39" s="39"/>
      <c r="AB39" s="40"/>
      <c r="AC39" s="41"/>
      <c r="AD39" s="80"/>
    </row>
    <row r="40" s="1" customFormat="1" spans="1:30">
      <c r="A40" s="26" t="s">
        <v>65</v>
      </c>
      <c r="B40" s="26" t="s">
        <v>604</v>
      </c>
      <c r="C40" s="27">
        <v>2024</v>
      </c>
      <c r="D40" s="28" t="s">
        <v>607</v>
      </c>
      <c r="E40" s="35">
        <v>2406110300</v>
      </c>
      <c r="F40" s="30" t="s">
        <v>643</v>
      </c>
      <c r="G40" s="31">
        <v>88</v>
      </c>
      <c r="H40" s="32">
        <v>1.15</v>
      </c>
      <c r="I40" s="31">
        <f t="shared" si="0"/>
        <v>89.15</v>
      </c>
      <c r="J40" s="39">
        <v>76.7</v>
      </c>
      <c r="K40" s="32">
        <v>0</v>
      </c>
      <c r="L40" s="33">
        <f t="shared" si="1"/>
        <v>76.7</v>
      </c>
      <c r="M40" s="34">
        <v>76.45</v>
      </c>
      <c r="N40" s="35">
        <v>0</v>
      </c>
      <c r="O40" s="31">
        <f t="shared" si="2"/>
        <v>76.45</v>
      </c>
      <c r="P40" s="31">
        <v>60</v>
      </c>
      <c r="Q40" s="35">
        <v>0</v>
      </c>
      <c r="R40" s="31">
        <f t="shared" si="3"/>
        <v>60</v>
      </c>
      <c r="S40" s="31">
        <v>60</v>
      </c>
      <c r="T40" s="35">
        <v>8.5</v>
      </c>
      <c r="U40" s="31">
        <f t="shared" si="4"/>
        <v>68.5</v>
      </c>
      <c r="V40" s="36">
        <f t="shared" si="6"/>
        <v>76.6875</v>
      </c>
      <c r="W40" s="37">
        <v>36</v>
      </c>
      <c r="X40" s="35">
        <v>36</v>
      </c>
      <c r="Y40" s="38" t="s">
        <v>36</v>
      </c>
      <c r="Z40" s="26">
        <v>36</v>
      </c>
      <c r="AA40" s="39"/>
      <c r="AB40" s="40"/>
      <c r="AC40" s="41"/>
      <c r="AD40" s="81"/>
    </row>
    <row r="42" s="1" customFormat="1" ht="16" customHeight="1"/>
    <row r="43" s="1" customFormat="1" ht="16" customHeight="1" spans="1:30">
      <c r="A43" s="82"/>
      <c r="B43" s="82"/>
      <c r="C43" s="82"/>
      <c r="D43" s="82"/>
      <c r="E43" s="82"/>
      <c r="F43" s="82"/>
      <c r="G43" s="83"/>
      <c r="H43" s="84"/>
      <c r="I43" s="83"/>
      <c r="J43" s="83"/>
      <c r="K43" s="84"/>
      <c r="L43" s="84"/>
      <c r="M43" s="83"/>
      <c r="N43" s="84"/>
      <c r="O43" s="83"/>
      <c r="P43" s="85"/>
      <c r="Q43" s="85"/>
      <c r="R43" s="82"/>
      <c r="S43" s="86"/>
    </row>
    <row r="44" s="1" customFormat="1" spans="1:30">
      <c r="A44" s="82"/>
      <c r="B44" s="82"/>
      <c r="C44" s="82"/>
      <c r="D44" s="82"/>
      <c r="E44" s="82"/>
      <c r="F44" s="82"/>
      <c r="G44" s="83"/>
      <c r="H44" s="84"/>
      <c r="I44" s="83"/>
      <c r="J44" s="83"/>
      <c r="K44" s="84"/>
      <c r="L44" s="84"/>
      <c r="M44" s="83"/>
      <c r="N44" s="84"/>
      <c r="O44" s="83"/>
      <c r="P44" s="85"/>
      <c r="Q44" s="85"/>
      <c r="R44" s="82"/>
      <c r="S44" s="86"/>
    </row>
    <row r="45" s="1" customFormat="1" spans="1:30">
      <c r="A45" s="87" t="s">
        <v>58</v>
      </c>
      <c r="B45" s="88" t="s">
        <v>59</v>
      </c>
      <c r="C45" s="84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</row>
    <row r="46" s="1" customFormat="1" spans="1:30">
      <c r="A46" s="89"/>
      <c r="B46" s="90" t="s">
        <v>60</v>
      </c>
      <c r="C46" s="84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</row>
    <row r="47" s="1" customFormat="1" spans="1:30">
      <c r="A47" s="89"/>
      <c r="B47" s="88" t="s">
        <v>61</v>
      </c>
      <c r="C47" s="84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2"/>
      <c r="U47" s="91"/>
      <c r="V47" s="91"/>
      <c r="W47" s="84"/>
      <c r="X47" s="82"/>
      <c r="Y47" s="82"/>
      <c r="Z47" s="82"/>
      <c r="AA47" s="82"/>
      <c r="AB47" s="82"/>
      <c r="AC47" s="82"/>
      <c r="AD47" s="82"/>
    </row>
    <row r="48" s="1" customFormat="1" spans="1:30">
      <c r="A48" s="92"/>
      <c r="B48" s="88" t="s">
        <v>62</v>
      </c>
      <c r="C48" s="4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2"/>
      <c r="U48" s="91"/>
      <c r="V48" s="91"/>
      <c r="W48" s="84"/>
      <c r="X48" s="82"/>
      <c r="Y48" s="82"/>
      <c r="Z48" s="82"/>
      <c r="AA48" s="82"/>
      <c r="AB48" s="82"/>
      <c r="AC48" s="82"/>
      <c r="AD48" s="82"/>
    </row>
    <row r="49" s="1" customFormat="1" spans="1:30">
      <c r="A49" s="93"/>
      <c r="B49" s="90" t="s">
        <v>63</v>
      </c>
      <c r="C49" s="4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2"/>
      <c r="Y49" s="82"/>
      <c r="Z49" s="82"/>
      <c r="AA49" s="82"/>
      <c r="AB49" s="82"/>
      <c r="AC49" s="82"/>
      <c r="AD49" s="82"/>
    </row>
    <row r="50" s="1" customFormat="1" spans="1:30">
      <c r="T50" s="88"/>
      <c r="U50" s="88"/>
      <c r="V50" s="88"/>
      <c r="W50" s="88"/>
      <c r="X50" s="82"/>
      <c r="Y50" s="82"/>
      <c r="Z50" s="82"/>
      <c r="AA50" s="82"/>
      <c r="AB50" s="82"/>
      <c r="AC50" s="82"/>
      <c r="AD50" s="82"/>
    </row>
    <row r="51" s="1" customFormat="1" spans="1:30">
      <c r="T51" s="88"/>
      <c r="U51" s="88"/>
      <c r="V51" s="88"/>
      <c r="W51" s="88"/>
      <c r="X51" s="82"/>
      <c r="Y51" s="82"/>
      <c r="Z51" s="82"/>
      <c r="AA51" s="82"/>
      <c r="AB51" s="82"/>
      <c r="AC51" s="82"/>
      <c r="AD51" s="82"/>
    </row>
    <row r="52" s="1" customFormat="1" spans="1:30">
      <c r="T52" s="88"/>
      <c r="U52" s="88"/>
      <c r="V52" s="88"/>
      <c r="W52" s="88"/>
      <c r="X52" s="82"/>
      <c r="Y52" s="82"/>
      <c r="Z52" s="82"/>
      <c r="AA52" s="82"/>
      <c r="AB52" s="82"/>
      <c r="AC52" s="82"/>
      <c r="AD52" s="82"/>
    </row>
    <row r="53" s="1" customFormat="1" spans="1:30">
      <c r="T53" s="88"/>
      <c r="U53" s="88"/>
      <c r="V53" s="88"/>
      <c r="W53" s="88"/>
      <c r="X53" s="82"/>
      <c r="Y53" s="82"/>
      <c r="Z53" s="82"/>
      <c r="AA53" s="82"/>
      <c r="AB53" s="82"/>
      <c r="AC53" s="82"/>
      <c r="AD53" s="82"/>
    </row>
  </sheetData>
  <autoFilter xmlns:etc="http://www.wps.cn/officeDocument/2017/etCustomData" ref="A4:AE40" etc:filterBottomFollowUsedRange="0">
    <extLst/>
  </autoFilter>
  <dataValidations count="6">
    <dataValidation type="list" allowBlank="1" showInputMessage="1" showErrorMessage="1" sqref="AB23">
      <formula1>"学业进步奖,研究与创新奖,道德风尚奖,文体活动奖,社会工作奖"</formula1>
    </dataValidation>
    <dataValidation type="list" allowBlank="1" showInputMessage="1" showErrorMessage="1" sqref="U7:U9 U47:U53 AA1:AA4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7:V8 V47:V53 AB1:AB4">
      <formula1>$CQ$14:$CQ$17</formula1>
    </dataValidation>
    <dataValidation type="list" allowBlank="1" showInputMessage="1" showErrorMessage="1" sqref="W7:W9 W47:W53 AC1:AC40">
      <formula1>"三好学生,三好学生标兵,优秀学生干部"</formula1>
    </dataValidation>
    <dataValidation type="list" allowBlank="1" showInputMessage="1" showErrorMessage="1" sqref="Y1:Y6 Y11:Y40">
      <formula1>"是,否"</formula1>
    </dataValidation>
    <dataValidation type="list" allowBlank="1" showInputMessage="1" showErrorMessage="1" sqref="AB5:AB22 AB24:AB40">
      <formula1>$CQ$8:$CQ$11</formula1>
    </dataValidation>
  </dataValidations>
  <pageMargins left="0.75" right="0.75" top="1" bottom="1" header="0.5" footer="0.5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专业年级（空表）</vt:lpstr>
      <vt:lpstr>应心</vt:lpstr>
      <vt:lpstr>教技</vt:lpstr>
      <vt:lpstr>小数</vt:lpstr>
      <vt:lpstr>小语</vt:lpstr>
      <vt:lpstr>小语定</vt:lpstr>
      <vt:lpstr>小数定</vt:lpstr>
      <vt:lpstr>学前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ying</cp:lastModifiedBy>
  <cp:revision>1</cp:revision>
  <dcterms:created xsi:type="dcterms:W3CDTF">1996-12-17T01:32:00Z</dcterms:created>
  <cp:lastPrinted>2019-09-05T03:36:00Z</cp:lastPrinted>
  <dcterms:modified xsi:type="dcterms:W3CDTF">2026-09-18T06:06:47Z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B49DB9B4968D498A9A8E5503E3E050CE_13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